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LTC\a BPP 2022\"/>
    </mc:Choice>
  </mc:AlternateContent>
  <bookViews>
    <workbookView xWindow="-105" yWindow="-105" windowWidth="23250" windowHeight="12570"/>
  </bookViews>
  <sheets>
    <sheet name="Order" sheetId="1" r:id="rId1"/>
    <sheet name="DO" sheetId="2" r:id="rId2"/>
  </sheets>
  <calcPr calcId="152511"/>
</workbook>
</file>

<file path=xl/calcChain.xml><?xml version="1.0" encoding="utf-8"?>
<calcChain xmlns="http://schemas.openxmlformats.org/spreadsheetml/2006/main">
  <c r="G42" i="1" l="1"/>
  <c r="Q23" i="1" l="1"/>
  <c r="P23" i="1"/>
  <c r="Q15" i="1"/>
  <c r="P15" i="1"/>
  <c r="D12" i="2" l="1"/>
  <c r="D14" i="2"/>
  <c r="D13" i="2"/>
  <c r="M39" i="2" l="1"/>
  <c r="L39" i="2"/>
  <c r="M37" i="2"/>
  <c r="L37" i="2"/>
  <c r="M35" i="2"/>
  <c r="L35" i="2"/>
  <c r="M31" i="2"/>
  <c r="L31" i="2"/>
  <c r="M29" i="2"/>
  <c r="L29" i="2"/>
  <c r="M27" i="2"/>
  <c r="L27" i="2"/>
  <c r="M25" i="2"/>
  <c r="L25" i="2"/>
  <c r="M21" i="2"/>
  <c r="L21" i="2"/>
  <c r="M20" i="2"/>
  <c r="L20" i="2"/>
  <c r="M19" i="2"/>
  <c r="L19" i="2"/>
  <c r="K40" i="2"/>
  <c r="K39" i="2"/>
  <c r="K38" i="2"/>
  <c r="K37" i="2"/>
  <c r="K36" i="2"/>
  <c r="K35" i="2"/>
  <c r="K32" i="2"/>
  <c r="K31" i="2"/>
  <c r="K30" i="2"/>
  <c r="K29" i="2"/>
  <c r="K28" i="2"/>
  <c r="K27" i="2"/>
  <c r="K26" i="2"/>
  <c r="K25" i="2"/>
  <c r="K21" i="2"/>
  <c r="K20" i="2"/>
  <c r="K17" i="2"/>
  <c r="B17" i="2"/>
  <c r="K18" i="2"/>
  <c r="B18" i="2"/>
  <c r="K19" i="2"/>
  <c r="P18" i="2"/>
  <c r="O18" i="2"/>
  <c r="E40" i="2"/>
  <c r="D40" i="2"/>
  <c r="E39" i="2"/>
  <c r="D39" i="2"/>
  <c r="E38" i="2"/>
  <c r="D38" i="2"/>
  <c r="E37" i="2"/>
  <c r="D37" i="2"/>
  <c r="E36" i="2"/>
  <c r="D36" i="2"/>
  <c r="E33" i="2"/>
  <c r="D33" i="2"/>
  <c r="E32" i="2"/>
  <c r="D32" i="2"/>
  <c r="E31" i="2"/>
  <c r="D31" i="2"/>
  <c r="E30" i="2"/>
  <c r="D30" i="2"/>
  <c r="E27" i="2"/>
  <c r="D27" i="2"/>
  <c r="E26" i="2"/>
  <c r="D26" i="2"/>
  <c r="E25" i="2"/>
  <c r="D25" i="2"/>
  <c r="E24" i="2"/>
  <c r="D24" i="2"/>
  <c r="E23" i="2"/>
  <c r="D23" i="2"/>
  <c r="E22" i="2"/>
  <c r="D22" i="2"/>
  <c r="B40" i="2"/>
  <c r="B39" i="2"/>
  <c r="B38" i="2"/>
  <c r="B37" i="2"/>
  <c r="B36" i="2"/>
  <c r="B33" i="2"/>
  <c r="B32" i="2"/>
  <c r="B31" i="2"/>
  <c r="B30" i="2"/>
  <c r="B24" i="2"/>
  <c r="B23" i="2"/>
  <c r="B22" i="2"/>
  <c r="B21" i="2"/>
  <c r="B20" i="2"/>
  <c r="N42" i="1"/>
  <c r="M42" i="1"/>
  <c r="Q39" i="1"/>
  <c r="P39" i="1"/>
  <c r="Q37" i="1"/>
  <c r="P37" i="1"/>
  <c r="Q35" i="1"/>
  <c r="P35" i="1"/>
  <c r="Q31" i="1"/>
  <c r="P31" i="1"/>
  <c r="Q29" i="1"/>
  <c r="P29" i="1"/>
  <c r="Q27" i="1"/>
  <c r="P27" i="1"/>
  <c r="Q25" i="1"/>
  <c r="P25" i="1"/>
  <c r="Q21" i="1"/>
  <c r="P21" i="1"/>
  <c r="Q20" i="1"/>
  <c r="P20" i="1"/>
  <c r="Q19" i="1"/>
  <c r="P19" i="1"/>
  <c r="H36" i="1"/>
  <c r="G36" i="1"/>
  <c r="H40" i="1"/>
  <c r="G40" i="1"/>
  <c r="H39" i="1"/>
  <c r="G39" i="1"/>
  <c r="H33" i="1"/>
  <c r="G33" i="1"/>
  <c r="H32" i="1"/>
  <c r="G32" i="1"/>
  <c r="H31" i="1"/>
  <c r="G31" i="1"/>
  <c r="H30" i="1"/>
  <c r="G30" i="1"/>
  <c r="G22" i="1"/>
  <c r="E42" i="1"/>
  <c r="D42" i="1"/>
  <c r="G37" i="1"/>
  <c r="G28" i="1"/>
  <c r="H28" i="1"/>
  <c r="H22" i="1"/>
  <c r="G15" i="1"/>
  <c r="H15" i="1"/>
  <c r="G38" i="1"/>
  <c r="H37" i="1"/>
  <c r="H38" i="1"/>
  <c r="G23" i="1"/>
  <c r="G24" i="1"/>
  <c r="H23" i="1"/>
  <c r="H24" i="1"/>
  <c r="D19" i="2"/>
  <c r="D21" i="2"/>
  <c r="D20" i="2"/>
  <c r="E16" i="2"/>
  <c r="F4" i="2"/>
  <c r="F3" i="2"/>
  <c r="F2" i="2"/>
  <c r="F1" i="2"/>
  <c r="B14" i="2"/>
  <c r="B13" i="2"/>
  <c r="B12" i="2"/>
  <c r="B11" i="2"/>
  <c r="B10" i="2"/>
  <c r="B9" i="2"/>
  <c r="B8" i="2"/>
  <c r="B7" i="2"/>
  <c r="O9" i="2"/>
  <c r="B19" i="2"/>
  <c r="L16" i="2"/>
  <c r="M16" i="2" s="1"/>
  <c r="P42" i="2"/>
  <c r="O42" i="2"/>
  <c r="G42" i="2"/>
  <c r="H42" i="2"/>
  <c r="F42" i="2"/>
  <c r="E16" i="1"/>
  <c r="M16" i="1"/>
  <c r="E42" i="2" l="1"/>
  <c r="P42" i="1"/>
  <c r="M42" i="2"/>
  <c r="L42" i="2"/>
  <c r="Q42" i="1"/>
  <c r="H42" i="1"/>
  <c r="D47" i="1"/>
  <c r="Q45" i="1" s="1"/>
  <c r="D42" i="2"/>
  <c r="M46" i="2" l="1"/>
  <c r="Q44" i="1"/>
  <c r="Q49" i="1" s="1"/>
</calcChain>
</file>

<file path=xl/sharedStrings.xml><?xml version="1.0" encoding="utf-8"?>
<sst xmlns="http://schemas.openxmlformats.org/spreadsheetml/2006/main" count="110" uniqueCount="82">
  <si>
    <t>Kits</t>
  </si>
  <si>
    <t>Texts</t>
  </si>
  <si>
    <t>RM</t>
  </si>
  <si>
    <t>Maybank Account details</t>
  </si>
  <si>
    <t>A/c:</t>
  </si>
  <si>
    <t xml:space="preserve">5143 1020 7238 </t>
  </si>
  <si>
    <t>DL Training Consultancy</t>
  </si>
  <si>
    <t>Name:</t>
  </si>
  <si>
    <t>Email: daniel@dl.com.my</t>
  </si>
  <si>
    <t>Order date:</t>
  </si>
  <si>
    <t>Attention:</t>
  </si>
  <si>
    <t>Notes</t>
  </si>
  <si>
    <t>ACCA</t>
  </si>
  <si>
    <t>Sub Total (ACCA + CAT)</t>
  </si>
  <si>
    <t>Company Chop</t>
  </si>
  <si>
    <t>TERM</t>
  </si>
  <si>
    <t>No of Books</t>
  </si>
  <si>
    <t>I hereby agreed that the above order is correct and the goods are in good conditions. No returns.</t>
  </si>
  <si>
    <t>Date:</t>
  </si>
  <si>
    <t>(Int &amp; M Variant)</t>
  </si>
  <si>
    <t>DELIVERY ORDER</t>
  </si>
  <si>
    <t>FIA</t>
  </si>
  <si>
    <t>Total Sales</t>
  </si>
  <si>
    <t>Qty</t>
  </si>
  <si>
    <t>Kit</t>
  </si>
  <si>
    <t>See FIA FMA</t>
  </si>
  <si>
    <t>See FIA FFA</t>
  </si>
  <si>
    <t>Management Accounting</t>
  </si>
  <si>
    <t>Financial Accounting</t>
  </si>
  <si>
    <t>Finacial Reporting</t>
  </si>
  <si>
    <t>Audit &amp; Assurance</t>
  </si>
  <si>
    <t>Financial Management</t>
  </si>
  <si>
    <t>Business Technology</t>
  </si>
  <si>
    <t>See FIA FBT</t>
  </si>
  <si>
    <t>Workbook</t>
  </si>
  <si>
    <t>Adv. Perf Management</t>
  </si>
  <si>
    <t>Strategic Bus Reporting</t>
  </si>
  <si>
    <t>Strategic Bus Leader</t>
  </si>
  <si>
    <t>Adv. Audit &amp; Assurance</t>
  </si>
  <si>
    <t>FA1 - Recording Fin</t>
  </si>
  <si>
    <t>MA1 - Management</t>
  </si>
  <si>
    <t xml:space="preserve">           Transactions</t>
  </si>
  <si>
    <t xml:space="preserve">            Information</t>
  </si>
  <si>
    <t xml:space="preserve">           Records</t>
  </si>
  <si>
    <t>FAU - Foundations</t>
  </si>
  <si>
    <t>FFM - Foundations</t>
  </si>
  <si>
    <t>FTX - Foundations</t>
  </si>
  <si>
    <t>MA2 - Managing Costs</t>
  </si>
  <si>
    <t>Perf Management</t>
  </si>
  <si>
    <t>FBT - Business Tech</t>
  </si>
  <si>
    <t>FMA - Mgt Accounting</t>
  </si>
  <si>
    <t xml:space="preserve">           &amp; Finance</t>
  </si>
  <si>
    <t>1.  No of Books</t>
  </si>
  <si>
    <t>FFA - Fin Accounting</t>
  </si>
  <si>
    <t>Adv. Fin Management</t>
  </si>
  <si>
    <t>FA2- Maintaining Fin</t>
  </si>
  <si>
    <t xml:space="preserve">            in Audit</t>
  </si>
  <si>
    <t xml:space="preserve">            in Fin Mgmt</t>
  </si>
  <si>
    <t>Text</t>
  </si>
  <si>
    <t>Corporate &amp; Bus Law (M)</t>
  </si>
  <si>
    <t>Taxation (M)</t>
  </si>
  <si>
    <t>Adv. Taxation (M)</t>
  </si>
  <si>
    <t xml:space="preserve">            in Taxation (M)</t>
  </si>
  <si>
    <t>Please fill in your Hp no</t>
  </si>
  <si>
    <t>Please fill in your name</t>
  </si>
  <si>
    <t>Full Address</t>
  </si>
  <si>
    <t>Profroma</t>
  </si>
  <si>
    <t>Order</t>
  </si>
  <si>
    <t>Fill in the date</t>
  </si>
  <si>
    <t xml:space="preserve">2.  Please bank in the cheques or cash at any Maybank Berhad / Maybank Finance Berhad Branches for </t>
  </si>
  <si>
    <t>Tel / Hp No</t>
  </si>
  <si>
    <t xml:space="preserve">     DL Training Consultancy, Bank A/c No:5643 1551 5875 &amp; email the bank in slip to danielomlee@gmail.com</t>
  </si>
  <si>
    <t>5643 1551 5875</t>
  </si>
  <si>
    <t>1st Floor, No 49 Jalan Hang Lekiu, 50100 Kuala Lumpur</t>
  </si>
  <si>
    <t>H/P: 012 288 3356  Tel: 03 2282 8218</t>
  </si>
  <si>
    <t>ACCA Student No</t>
  </si>
  <si>
    <t>Please fill in your ACCA St No</t>
  </si>
  <si>
    <t>Attach a copy of your ACCA status</t>
  </si>
  <si>
    <t>swift code:</t>
  </si>
  <si>
    <t>MBB EMYKL</t>
  </si>
  <si>
    <t>East Malaysia add RM15 per book</t>
  </si>
  <si>
    <t>East Malaysia, insert the no of books in the box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</si>
</sst>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d/mmm/yy;@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16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4" fontId="2" fillId="0" borderId="1" xfId="0" applyNumberFormat="1" applyFont="1" applyBorder="1"/>
    <xf numFmtId="4" fontId="5" fillId="0" borderId="2" xfId="0" applyNumberFormat="1" applyFont="1" applyBorder="1" applyAlignment="1">
      <alignment horizontal="right"/>
    </xf>
    <xf numFmtId="4" fontId="6" fillId="0" borderId="2" xfId="0" applyNumberFormat="1" applyFont="1" applyBorder="1"/>
    <xf numFmtId="1" fontId="6" fillId="0" borderId="3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8" fillId="0" borderId="0" xfId="0" applyFont="1"/>
    <xf numFmtId="4" fontId="9" fillId="0" borderId="0" xfId="0" applyNumberFormat="1" applyFont="1"/>
    <xf numFmtId="0" fontId="10" fillId="0" borderId="0" xfId="0" applyFont="1"/>
    <xf numFmtId="4" fontId="6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4" xfId="0" applyNumberFormat="1" applyFont="1" applyBorder="1"/>
    <xf numFmtId="0" fontId="12" fillId="0" borderId="0" xfId="0" applyFont="1"/>
    <xf numFmtId="0" fontId="13" fillId="0" borderId="0" xfId="0" applyFont="1"/>
    <xf numFmtId="0" fontId="11" fillId="0" borderId="0" xfId="0" applyFont="1"/>
    <xf numFmtId="4" fontId="14" fillId="0" borderId="0" xfId="0" applyNumberFormat="1" applyFont="1"/>
    <xf numFmtId="3" fontId="15" fillId="0" borderId="0" xfId="0" applyNumberFormat="1" applyFont="1"/>
    <xf numFmtId="4" fontId="15" fillId="0" borderId="0" xfId="0" applyNumberFormat="1" applyFont="1" applyBorder="1"/>
    <xf numFmtId="3" fontId="0" fillId="0" borderId="0" xfId="0" applyNumberFormat="1" applyFont="1"/>
    <xf numFmtId="4" fontId="6" fillId="0" borderId="0" xfId="0" quotePrefix="1" applyNumberFormat="1" applyFont="1"/>
    <xf numFmtId="3" fontId="6" fillId="0" borderId="0" xfId="0" applyNumberFormat="1" applyFont="1" applyAlignment="1">
      <alignment horizontal="center"/>
    </xf>
    <xf numFmtId="3" fontId="5" fillId="0" borderId="0" xfId="0" applyNumberFormat="1" applyFont="1"/>
    <xf numFmtId="0" fontId="0" fillId="0" borderId="0" xfId="0" applyFont="1"/>
    <xf numFmtId="4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10" fillId="0" borderId="0" xfId="0" applyNumberFormat="1" applyFont="1"/>
    <xf numFmtId="0" fontId="0" fillId="0" borderId="0" xfId="0" quotePrefix="1" applyFont="1"/>
    <xf numFmtId="4" fontId="0" fillId="0" borderId="0" xfId="0" applyNumberFormat="1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4" fontId="0" fillId="0" borderId="0" xfId="0" applyNumberFormat="1" applyFont="1" applyBorder="1"/>
    <xf numFmtId="1" fontId="0" fillId="0" borderId="3" xfId="0" applyNumberFormat="1" applyFont="1" applyBorder="1"/>
    <xf numFmtId="3" fontId="0" fillId="0" borderId="4" xfId="0" applyNumberFormat="1" applyFont="1" applyBorder="1"/>
    <xf numFmtId="3" fontId="0" fillId="0" borderId="3" xfId="0" applyNumberFormat="1" applyFont="1" applyBorder="1"/>
    <xf numFmtId="0" fontId="0" fillId="0" borderId="5" xfId="0" applyFont="1" applyBorder="1"/>
    <xf numFmtId="0" fontId="0" fillId="0" borderId="0" xfId="0" applyFont="1" applyBorder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4" fontId="3" fillId="0" borderId="0" xfId="0" applyNumberFormat="1" applyFont="1"/>
    <xf numFmtId="4" fontId="19" fillId="0" borderId="0" xfId="0" applyNumberFormat="1" applyFont="1"/>
    <xf numFmtId="3" fontId="16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3" fontId="6" fillId="0" borderId="6" xfId="0" applyNumberFormat="1" applyFont="1" applyBorder="1"/>
    <xf numFmtId="1" fontId="0" fillId="0" borderId="3" xfId="1" applyNumberFormat="1" applyFont="1" applyBorder="1"/>
    <xf numFmtId="0" fontId="18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164" fontId="18" fillId="0" borderId="0" xfId="0" quotePrefix="1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</xdr:rowOff>
    </xdr:from>
    <xdr:to>
      <xdr:col>3</xdr:col>
      <xdr:colOff>415589</xdr:colOff>
      <xdr:row>3</xdr:row>
      <xdr:rowOff>228600</xdr:rowOff>
    </xdr:to>
    <xdr:pic>
      <xdr:nvPicPr>
        <xdr:cNvPr id="1578" name="Picture 1" descr="DL Logo 1-final">
          <a:extLst>
            <a:ext uri="{FF2B5EF4-FFF2-40B4-BE49-F238E27FC236}">
              <a16:creationId xmlns="" xmlns:a16="http://schemas.microsoft.com/office/drawing/2014/main" id="{1E5E2F3F-4C85-4887-A70E-5CB5B124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"/>
          <a:ext cx="21107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</xdr:rowOff>
    </xdr:from>
    <xdr:to>
      <xdr:col>4</xdr:col>
      <xdr:colOff>236220</xdr:colOff>
      <xdr:row>3</xdr:row>
      <xdr:rowOff>213360</xdr:rowOff>
    </xdr:to>
    <xdr:pic>
      <xdr:nvPicPr>
        <xdr:cNvPr id="2529" name="Picture 1" descr="DL Logo 1-final">
          <a:extLst>
            <a:ext uri="{FF2B5EF4-FFF2-40B4-BE49-F238E27FC236}">
              <a16:creationId xmlns="" xmlns:a16="http://schemas.microsoft.com/office/drawing/2014/main" id="{AEB3B2D9-0615-4285-8C56-F2FFC6C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"/>
          <a:ext cx="21183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zoomScale="102" zoomScaleNormal="100" workbookViewId="0">
      <selection activeCell="K15" sqref="K15"/>
    </sheetView>
  </sheetViews>
  <sheetFormatPr defaultColWidth="11.42578125" defaultRowHeight="15" x14ac:dyDescent="0.2"/>
  <cols>
    <col min="1" max="1" width="1.140625" style="1" customWidth="1"/>
    <col min="2" max="2" width="23" style="1" customWidth="1"/>
    <col min="3" max="3" width="1.7109375" style="1" customWidth="1"/>
    <col min="4" max="5" width="6.28515625" style="1" customWidth="1"/>
    <col min="6" max="6" width="2.7109375" style="3" customWidth="1"/>
    <col min="7" max="8" width="8.28515625" style="3" customWidth="1"/>
    <col min="9" max="10" width="0.7109375" style="3" customWidth="1"/>
    <col min="11" max="11" width="17.28515625" style="3" customWidth="1"/>
    <col min="12" max="12" width="1.7109375" style="4" customWidth="1"/>
    <col min="13" max="14" width="5.7109375" style="4" customWidth="1"/>
    <col min="15" max="15" width="1" style="4" customWidth="1"/>
    <col min="16" max="16" width="8.28515625" style="4" customWidth="1"/>
    <col min="17" max="17" width="9.42578125" style="1" customWidth="1"/>
    <col min="18" max="18" width="0.7109375" style="3" customWidth="1"/>
    <col min="19" max="16384" width="11.42578125" style="3"/>
  </cols>
  <sheetData>
    <row r="1" spans="2:21" ht="19.899999999999999" customHeight="1" x14ac:dyDescent="0.2">
      <c r="F1" s="1" t="s">
        <v>6</v>
      </c>
      <c r="G1" s="6"/>
      <c r="H1" s="6"/>
      <c r="I1" s="6"/>
      <c r="J1" s="6"/>
      <c r="K1" s="6"/>
      <c r="L1" s="7"/>
      <c r="M1" s="7"/>
    </row>
    <row r="2" spans="2:21" ht="19.899999999999999" customHeight="1" x14ac:dyDescent="0.2">
      <c r="F2" s="1" t="s">
        <v>73</v>
      </c>
      <c r="G2" s="6"/>
      <c r="H2" s="6"/>
      <c r="I2" s="6"/>
      <c r="J2" s="6"/>
      <c r="K2" s="7"/>
      <c r="L2" s="7"/>
      <c r="M2" s="7"/>
    </row>
    <row r="3" spans="2:21" ht="19.899999999999999" customHeight="1" x14ac:dyDescent="0.2">
      <c r="F3" s="1" t="s">
        <v>74</v>
      </c>
      <c r="G3" s="6"/>
      <c r="H3" s="6"/>
      <c r="I3" s="6"/>
      <c r="J3" s="6"/>
      <c r="K3" s="7"/>
      <c r="L3" s="7"/>
      <c r="M3" s="7"/>
    </row>
    <row r="4" spans="2:21" ht="19.899999999999999" customHeight="1" x14ac:dyDescent="0.2">
      <c r="F4" s="1" t="s">
        <v>8</v>
      </c>
      <c r="G4" s="6"/>
      <c r="H4" s="6"/>
      <c r="I4" s="6"/>
      <c r="J4" s="6"/>
      <c r="K4" s="6"/>
      <c r="L4" s="7"/>
      <c r="M4" s="7"/>
    </row>
    <row r="5" spans="2:21" ht="4.5" customHeight="1" thickBot="1" x14ac:dyDescent="0.25">
      <c r="B5" s="21"/>
      <c r="C5" s="21"/>
      <c r="D5" s="22"/>
      <c r="E5" s="23"/>
      <c r="F5" s="23"/>
      <c r="G5" s="23"/>
      <c r="H5" s="23"/>
      <c r="I5" s="23"/>
      <c r="J5" s="23"/>
      <c r="K5" s="23"/>
      <c r="L5" s="24"/>
      <c r="M5" s="24"/>
      <c r="N5" s="25"/>
      <c r="O5" s="25"/>
      <c r="P5" s="25"/>
      <c r="Q5" s="21"/>
      <c r="R5" s="18"/>
    </row>
    <row r="6" spans="2:21" ht="21" customHeight="1" x14ac:dyDescent="0.25">
      <c r="B6" s="78" t="s">
        <v>65</v>
      </c>
      <c r="C6" s="6"/>
      <c r="D6" s="32"/>
      <c r="E6" s="32"/>
      <c r="F6" s="32"/>
      <c r="G6" s="32"/>
      <c r="H6" s="32"/>
      <c r="I6" s="32"/>
      <c r="J6" s="32"/>
      <c r="K6" s="32"/>
      <c r="L6" s="42" t="s">
        <v>66</v>
      </c>
      <c r="N6" s="1"/>
      <c r="O6" s="1"/>
      <c r="P6" s="1"/>
      <c r="Q6" s="12"/>
    </row>
    <row r="7" spans="2:21" ht="18" customHeight="1" x14ac:dyDescent="0.3">
      <c r="B7" s="5"/>
      <c r="C7" s="6"/>
      <c r="E7" s="3"/>
      <c r="F7" s="32"/>
      <c r="G7" s="34"/>
      <c r="H7" s="32"/>
      <c r="I7" s="32"/>
      <c r="J7" s="32"/>
      <c r="K7" s="32"/>
      <c r="L7" s="31" t="s">
        <v>67</v>
      </c>
      <c r="Q7" s="67"/>
      <c r="U7" s="39"/>
    </row>
    <row r="8" spans="2:21" ht="18.75" x14ac:dyDescent="0.25">
      <c r="B8" s="6"/>
      <c r="C8" s="6"/>
      <c r="D8" s="6"/>
      <c r="E8" s="6"/>
      <c r="F8" s="32"/>
      <c r="G8" s="34"/>
      <c r="H8" s="32"/>
      <c r="I8" s="32"/>
      <c r="J8" s="32"/>
      <c r="K8" s="32"/>
      <c r="L8" s="7"/>
      <c r="M8" s="46"/>
      <c r="N8" s="6"/>
      <c r="O8" s="6"/>
      <c r="P8" s="84"/>
      <c r="Q8" s="84"/>
      <c r="U8" s="39"/>
    </row>
    <row r="9" spans="2:21" s="6" customFormat="1" x14ac:dyDescent="0.25">
      <c r="G9" s="7"/>
      <c r="L9" s="6" t="s">
        <v>18</v>
      </c>
      <c r="M9" s="14"/>
      <c r="P9" s="81" t="s">
        <v>68</v>
      </c>
      <c r="Q9" s="82"/>
      <c r="U9" s="39"/>
    </row>
    <row r="10" spans="2:21" s="6" customFormat="1" x14ac:dyDescent="0.25">
      <c r="G10" s="7"/>
      <c r="L10" s="7" t="s">
        <v>15</v>
      </c>
      <c r="Q10" s="15"/>
      <c r="U10" s="39"/>
    </row>
    <row r="11" spans="2:21" s="6" customFormat="1" x14ac:dyDescent="0.25">
      <c r="D11" s="79" t="s">
        <v>77</v>
      </c>
      <c r="E11" s="49"/>
      <c r="F11" s="49"/>
      <c r="G11" s="54"/>
      <c r="L11" s="6" t="s">
        <v>3</v>
      </c>
      <c r="N11" s="7"/>
      <c r="O11" s="7"/>
      <c r="P11" s="7"/>
      <c r="U11" s="39"/>
    </row>
    <row r="12" spans="2:21" s="6" customFormat="1" x14ac:dyDescent="0.25">
      <c r="B12" s="6" t="s">
        <v>75</v>
      </c>
      <c r="D12" s="85" t="s">
        <v>76</v>
      </c>
      <c r="E12" s="85"/>
      <c r="F12" s="85"/>
      <c r="G12" s="85"/>
      <c r="L12" s="6" t="s">
        <v>7</v>
      </c>
      <c r="M12" s="7"/>
      <c r="N12" s="7" t="s">
        <v>6</v>
      </c>
      <c r="O12" s="7"/>
      <c r="P12" s="7"/>
      <c r="T12" s="68"/>
      <c r="U12" s="39"/>
    </row>
    <row r="13" spans="2:21" s="6" customFormat="1" ht="15.75" x14ac:dyDescent="0.25">
      <c r="B13" s="6" t="s">
        <v>70</v>
      </c>
      <c r="D13" s="85" t="s">
        <v>63</v>
      </c>
      <c r="E13" s="85"/>
      <c r="F13" s="85"/>
      <c r="G13" s="85"/>
      <c r="L13" s="6" t="s">
        <v>4</v>
      </c>
      <c r="M13" s="7"/>
      <c r="N13" s="7" t="s">
        <v>72</v>
      </c>
      <c r="O13" s="7"/>
      <c r="P13" s="7"/>
      <c r="T13" s="68"/>
      <c r="U13" s="40"/>
    </row>
    <row r="14" spans="2:21" ht="15.75" x14ac:dyDescent="0.25">
      <c r="B14" s="5" t="s">
        <v>10</v>
      </c>
      <c r="C14" s="5"/>
      <c r="D14" s="79" t="s">
        <v>64</v>
      </c>
      <c r="E14" s="80"/>
      <c r="F14" s="80"/>
      <c r="G14" s="80"/>
      <c r="L14" s="6" t="s">
        <v>78</v>
      </c>
      <c r="N14" s="7"/>
      <c r="P14" s="4" t="s">
        <v>79</v>
      </c>
      <c r="R14" s="1"/>
      <c r="T14" s="68"/>
    </row>
    <row r="15" spans="2:21" ht="15.75" x14ac:dyDescent="0.25">
      <c r="B15" s="5"/>
      <c r="C15" s="10"/>
      <c r="D15" s="10" t="s">
        <v>58</v>
      </c>
      <c r="E15" s="10" t="s">
        <v>24</v>
      </c>
      <c r="F15" s="11"/>
      <c r="G15" s="11" t="str">
        <f>D15</f>
        <v>Text</v>
      </c>
      <c r="H15" s="11" t="str">
        <f>E15</f>
        <v>Kit</v>
      </c>
      <c r="L15" s="10"/>
      <c r="M15" s="66" t="s">
        <v>34</v>
      </c>
      <c r="N15" s="66" t="s">
        <v>24</v>
      </c>
      <c r="O15" s="37"/>
      <c r="P15" s="73" t="str">
        <f>M15</f>
        <v>Workbook</v>
      </c>
      <c r="Q15" s="72" t="str">
        <f>N15</f>
        <v>Kit</v>
      </c>
      <c r="R15" s="1"/>
    </row>
    <row r="16" spans="2:21" ht="15.75" x14ac:dyDescent="0.25">
      <c r="B16" s="5"/>
      <c r="C16" s="5"/>
      <c r="D16" s="10" t="s">
        <v>23</v>
      </c>
      <c r="E16" s="10" t="str">
        <f>D16</f>
        <v>Qty</v>
      </c>
      <c r="F16" s="11"/>
      <c r="G16" s="11" t="s">
        <v>2</v>
      </c>
      <c r="H16" s="11" t="s">
        <v>2</v>
      </c>
      <c r="I16" s="26"/>
      <c r="J16" s="11"/>
      <c r="K16" s="11"/>
      <c r="L16" s="16"/>
      <c r="M16" s="10" t="str">
        <f>E16</f>
        <v>Qty</v>
      </c>
      <c r="N16" s="11" t="s">
        <v>23</v>
      </c>
      <c r="O16" s="11"/>
      <c r="P16" s="11" t="s">
        <v>2</v>
      </c>
      <c r="Q16" s="11" t="s">
        <v>2</v>
      </c>
    </row>
    <row r="17" spans="2:20" ht="15.75" x14ac:dyDescent="0.25">
      <c r="B17" s="35"/>
      <c r="C17" s="16"/>
      <c r="D17" s="16"/>
      <c r="E17" s="10"/>
      <c r="F17" s="37"/>
      <c r="G17" s="37"/>
      <c r="H17" s="37"/>
      <c r="I17" s="26"/>
      <c r="J17" s="11"/>
      <c r="K17" s="50"/>
      <c r="L17" s="16"/>
      <c r="M17" s="10"/>
      <c r="N17" s="37"/>
      <c r="O17" s="37"/>
      <c r="P17" s="37"/>
      <c r="Q17" s="37"/>
      <c r="T17"/>
    </row>
    <row r="18" spans="2:20" ht="20.25" x14ac:dyDescent="0.3">
      <c r="B18" s="20" t="s">
        <v>12</v>
      </c>
      <c r="C18" s="16"/>
      <c r="D18" s="5"/>
      <c r="E18" s="66"/>
      <c r="F18" s="10" t="s">
        <v>19</v>
      </c>
      <c r="G18" s="37">
        <v>170</v>
      </c>
      <c r="H18" s="37">
        <v>95</v>
      </c>
      <c r="I18" s="26">
        <v>35</v>
      </c>
      <c r="J18" s="11"/>
      <c r="K18" s="20" t="s">
        <v>21</v>
      </c>
      <c r="L18" s="10"/>
      <c r="M18" s="10"/>
      <c r="N18" s="37"/>
      <c r="O18" s="37"/>
      <c r="P18" s="37">
        <v>135</v>
      </c>
      <c r="Q18" s="37">
        <v>85</v>
      </c>
      <c r="T18"/>
    </row>
    <row r="19" spans="2:20" x14ac:dyDescent="0.2">
      <c r="B19" s="49" t="s">
        <v>32</v>
      </c>
      <c r="C19" s="53" t="s">
        <v>33</v>
      </c>
      <c r="D19" s="49"/>
      <c r="E19" s="49"/>
      <c r="F19" s="45"/>
      <c r="G19" s="45"/>
      <c r="H19" s="45"/>
      <c r="I19" s="27"/>
      <c r="J19" s="7"/>
      <c r="K19" s="3" t="s">
        <v>49</v>
      </c>
      <c r="L19" s="49"/>
      <c r="M19" s="49">
        <v>0</v>
      </c>
      <c r="N19" s="45">
        <v>0</v>
      </c>
      <c r="O19" s="45"/>
      <c r="P19" s="45">
        <f>M19*$P$18</f>
        <v>0</v>
      </c>
      <c r="Q19" s="45">
        <f>N19*$Q$18</f>
        <v>0</v>
      </c>
      <c r="T19"/>
    </row>
    <row r="20" spans="2:20" x14ac:dyDescent="0.2">
      <c r="B20" s="49" t="s">
        <v>27</v>
      </c>
      <c r="C20" s="53" t="s">
        <v>25</v>
      </c>
      <c r="D20" s="49"/>
      <c r="E20" s="49"/>
      <c r="F20" s="45"/>
      <c r="G20" s="45"/>
      <c r="H20" s="45"/>
      <c r="I20" s="27"/>
      <c r="J20" s="7"/>
      <c r="K20" s="3" t="s">
        <v>50</v>
      </c>
      <c r="L20" s="49"/>
      <c r="M20" s="49">
        <v>0</v>
      </c>
      <c r="N20" s="45">
        <v>0</v>
      </c>
      <c r="O20" s="45"/>
      <c r="P20" s="45">
        <f>M20*$P$18</f>
        <v>0</v>
      </c>
      <c r="Q20" s="45">
        <f>N20*$Q$18</f>
        <v>0</v>
      </c>
      <c r="T20"/>
    </row>
    <row r="21" spans="2:20" x14ac:dyDescent="0.2">
      <c r="B21" s="49" t="s">
        <v>28</v>
      </c>
      <c r="C21" s="53" t="s">
        <v>26</v>
      </c>
      <c r="D21" s="49"/>
      <c r="E21" s="49"/>
      <c r="F21" s="45"/>
      <c r="G21" s="45"/>
      <c r="H21" s="45"/>
      <c r="I21" s="27"/>
      <c r="J21" s="7"/>
      <c r="K21" s="3" t="s">
        <v>53</v>
      </c>
      <c r="L21" s="49"/>
      <c r="M21" s="49">
        <v>0</v>
      </c>
      <c r="N21" s="45">
        <v>0</v>
      </c>
      <c r="O21" s="45"/>
      <c r="P21" s="45">
        <f>M21*$P$18</f>
        <v>0</v>
      </c>
      <c r="Q21" s="45">
        <f>N21*$Q$18</f>
        <v>0</v>
      </c>
      <c r="T21"/>
    </row>
    <row r="22" spans="2:20" x14ac:dyDescent="0.2">
      <c r="B22" s="49" t="s">
        <v>59</v>
      </c>
      <c r="C22" s="49"/>
      <c r="D22" s="49">
        <v>0</v>
      </c>
      <c r="E22" s="49">
        <v>0</v>
      </c>
      <c r="F22" s="45"/>
      <c r="G22" s="45">
        <f>D22*$G$18</f>
        <v>0</v>
      </c>
      <c r="H22" s="45">
        <f>E22*$H$18</f>
        <v>0</v>
      </c>
      <c r="I22" s="27"/>
      <c r="J22" s="7"/>
      <c r="L22" s="49"/>
      <c r="M22" s="49"/>
      <c r="N22" s="45"/>
      <c r="O22" s="45"/>
      <c r="P22" s="45"/>
      <c r="Q22" s="45"/>
    </row>
    <row r="23" spans="2:20" x14ac:dyDescent="0.2">
      <c r="B23" s="49" t="s">
        <v>60</v>
      </c>
      <c r="C23" s="49"/>
      <c r="D23" s="49">
        <v>0</v>
      </c>
      <c r="E23" s="49">
        <v>0</v>
      </c>
      <c r="F23" s="45"/>
      <c r="G23" s="45">
        <f>D23*$G$18</f>
        <v>0</v>
      </c>
      <c r="H23" s="45">
        <f>E23*$H$18</f>
        <v>0</v>
      </c>
      <c r="I23" s="27"/>
      <c r="J23" s="7"/>
      <c r="L23" s="49"/>
      <c r="M23" s="66" t="s">
        <v>58</v>
      </c>
      <c r="N23" s="66" t="s">
        <v>24</v>
      </c>
      <c r="O23" s="74"/>
      <c r="P23" s="74" t="str">
        <f>M23</f>
        <v>Text</v>
      </c>
      <c r="Q23" s="74" t="str">
        <f>N23</f>
        <v>Kit</v>
      </c>
    </row>
    <row r="24" spans="2:20" ht="15.75" x14ac:dyDescent="0.25">
      <c r="B24" s="49" t="s">
        <v>61</v>
      </c>
      <c r="C24" s="49"/>
      <c r="D24" s="49">
        <v>0</v>
      </c>
      <c r="E24" s="49">
        <v>0</v>
      </c>
      <c r="F24" s="45"/>
      <c r="G24" s="45">
        <f>D24*$G$18</f>
        <v>0</v>
      </c>
      <c r="H24" s="45">
        <f>E24*$H$18</f>
        <v>0</v>
      </c>
      <c r="I24" s="27"/>
      <c r="J24" s="7"/>
      <c r="K24" s="69"/>
      <c r="L24" s="10"/>
      <c r="M24" s="10"/>
      <c r="N24" s="37"/>
      <c r="O24" s="37"/>
      <c r="P24" s="37">
        <v>95</v>
      </c>
      <c r="Q24" s="37">
        <v>75</v>
      </c>
      <c r="T24" s="41"/>
    </row>
    <row r="25" spans="2:20" x14ac:dyDescent="0.2">
      <c r="B25" s="49"/>
      <c r="C25" s="49"/>
      <c r="D25" s="49"/>
      <c r="E25" s="49"/>
      <c r="F25" s="45"/>
      <c r="G25" s="45"/>
      <c r="H25" s="45"/>
      <c r="I25" s="27"/>
      <c r="J25" s="7"/>
      <c r="K25" s="3" t="s">
        <v>39</v>
      </c>
      <c r="L25" s="49"/>
      <c r="M25" s="49">
        <v>0</v>
      </c>
      <c r="N25" s="45">
        <v>0</v>
      </c>
      <c r="O25" s="45"/>
      <c r="P25" s="45">
        <f>M25*$P$24</f>
        <v>0</v>
      </c>
      <c r="Q25" s="45">
        <f>N25*$Q$24</f>
        <v>0</v>
      </c>
      <c r="T25"/>
    </row>
    <row r="26" spans="2:20" x14ac:dyDescent="0.2">
      <c r="B26" s="49"/>
      <c r="C26" s="49"/>
      <c r="D26" s="49"/>
      <c r="E26" s="49"/>
      <c r="F26" s="45"/>
      <c r="G26" s="45"/>
      <c r="H26" s="45"/>
      <c r="I26" s="27"/>
      <c r="J26" s="7"/>
      <c r="K26" s="3" t="s">
        <v>41</v>
      </c>
      <c r="L26" s="49"/>
      <c r="M26" s="49"/>
      <c r="N26" s="45"/>
      <c r="O26" s="45"/>
      <c r="P26" s="45"/>
      <c r="Q26" s="45"/>
      <c r="T26" s="41"/>
    </row>
    <row r="27" spans="2:20" x14ac:dyDescent="0.2">
      <c r="B27" s="49"/>
      <c r="C27" s="49"/>
      <c r="D27" s="49"/>
      <c r="E27" s="49"/>
      <c r="F27" s="45"/>
      <c r="G27" s="45"/>
      <c r="H27" s="45"/>
      <c r="I27" s="27"/>
      <c r="J27" s="7"/>
      <c r="K27" s="3" t="s">
        <v>40</v>
      </c>
      <c r="L27" s="49"/>
      <c r="M27" s="49">
        <v>0</v>
      </c>
      <c r="N27" s="45">
        <v>0</v>
      </c>
      <c r="O27" s="45"/>
      <c r="P27" s="45">
        <f>M27*$P$24</f>
        <v>0</v>
      </c>
      <c r="Q27" s="45">
        <f>N27*$Q$24</f>
        <v>0</v>
      </c>
      <c r="T27"/>
    </row>
    <row r="28" spans="2:20" ht="15.75" x14ac:dyDescent="0.25">
      <c r="B28" s="6"/>
      <c r="C28" s="5"/>
      <c r="D28" s="10" t="s">
        <v>34</v>
      </c>
      <c r="E28" s="10" t="s">
        <v>24</v>
      </c>
      <c r="F28" s="37"/>
      <c r="G28" s="37" t="str">
        <f>D28</f>
        <v>Workbook</v>
      </c>
      <c r="H28" s="37" t="str">
        <f>E28</f>
        <v>Kit</v>
      </c>
      <c r="I28" s="27"/>
      <c r="J28" s="7"/>
      <c r="K28" s="3" t="s">
        <v>42</v>
      </c>
      <c r="L28" s="49"/>
      <c r="M28" s="49"/>
      <c r="N28" s="45"/>
      <c r="O28" s="45"/>
      <c r="P28" s="45"/>
      <c r="Q28" s="45"/>
      <c r="T28" s="41"/>
    </row>
    <row r="29" spans="2:20" ht="15.75" x14ac:dyDescent="0.25">
      <c r="B29" s="6"/>
      <c r="C29" s="6"/>
      <c r="D29" s="10" t="s">
        <v>23</v>
      </c>
      <c r="E29" s="10" t="s">
        <v>23</v>
      </c>
      <c r="F29" s="37"/>
      <c r="G29" s="37">
        <v>170</v>
      </c>
      <c r="H29" s="48">
        <v>95</v>
      </c>
      <c r="I29" s="27"/>
      <c r="J29" s="7"/>
      <c r="K29" s="3" t="s">
        <v>55</v>
      </c>
      <c r="L29" s="49"/>
      <c r="M29" s="49">
        <v>0</v>
      </c>
      <c r="N29" s="45">
        <v>0</v>
      </c>
      <c r="O29" s="45"/>
      <c r="P29" s="45">
        <f>M29*$P$24</f>
        <v>0</v>
      </c>
      <c r="Q29" s="45">
        <f>N29*$Q$24</f>
        <v>0</v>
      </c>
      <c r="T29"/>
    </row>
    <row r="30" spans="2:20" x14ac:dyDescent="0.2">
      <c r="B30" s="49" t="s">
        <v>48</v>
      </c>
      <c r="C30" s="49"/>
      <c r="D30" s="49">
        <v>0</v>
      </c>
      <c r="E30" s="49">
        <v>0</v>
      </c>
      <c r="F30" s="45"/>
      <c r="G30" s="45">
        <f>D30*$G$29</f>
        <v>0</v>
      </c>
      <c r="H30" s="45">
        <f>E30*$H$29</f>
        <v>0</v>
      </c>
      <c r="I30" s="27"/>
      <c r="J30" s="7"/>
      <c r="K30" s="70" t="s">
        <v>43</v>
      </c>
      <c r="L30" s="49"/>
      <c r="M30" s="49"/>
      <c r="N30" s="45"/>
      <c r="O30" s="45"/>
      <c r="P30" s="45"/>
      <c r="Q30" s="45"/>
      <c r="T30" s="41"/>
    </row>
    <row r="31" spans="2:20" x14ac:dyDescent="0.2">
      <c r="B31" s="49" t="s">
        <v>29</v>
      </c>
      <c r="C31" s="49"/>
      <c r="D31" s="49">
        <v>0</v>
      </c>
      <c r="E31" s="49">
        <v>0</v>
      </c>
      <c r="F31" s="45"/>
      <c r="G31" s="45">
        <f>D31*$G$29</f>
        <v>0</v>
      </c>
      <c r="H31" s="45">
        <f>E31*$H$29</f>
        <v>0</v>
      </c>
      <c r="I31" s="27"/>
      <c r="J31" s="7"/>
      <c r="K31" s="70" t="s">
        <v>47</v>
      </c>
      <c r="L31" s="49"/>
      <c r="M31" s="49">
        <v>0</v>
      </c>
      <c r="N31" s="45">
        <v>0</v>
      </c>
      <c r="O31" s="45"/>
      <c r="P31" s="45">
        <f>M31*$P$24</f>
        <v>0</v>
      </c>
      <c r="Q31" s="45">
        <f>N31*$Q$24</f>
        <v>0</v>
      </c>
      <c r="T31"/>
    </row>
    <row r="32" spans="2:20" x14ac:dyDescent="0.2">
      <c r="B32" s="49" t="s">
        <v>30</v>
      </c>
      <c r="C32" s="49"/>
      <c r="D32" s="49">
        <v>0</v>
      </c>
      <c r="E32" s="49">
        <v>0</v>
      </c>
      <c r="F32" s="45"/>
      <c r="G32" s="45">
        <f>D32*$G$29</f>
        <v>0</v>
      </c>
      <c r="H32" s="45">
        <f>E32*$H$29</f>
        <v>0</v>
      </c>
      <c r="I32" s="27"/>
      <c r="J32" s="7"/>
      <c r="K32" s="3" t="s">
        <v>51</v>
      </c>
      <c r="L32" s="49"/>
      <c r="M32" s="49"/>
      <c r="N32" s="45"/>
      <c r="O32" s="45"/>
      <c r="P32" s="45"/>
      <c r="Q32" s="45"/>
      <c r="T32" s="41"/>
    </row>
    <row r="33" spans="1:20" x14ac:dyDescent="0.2">
      <c r="B33" s="49" t="s">
        <v>31</v>
      </c>
      <c r="C33" s="49"/>
      <c r="D33" s="49">
        <v>0</v>
      </c>
      <c r="E33" s="49">
        <v>0</v>
      </c>
      <c r="F33" s="45"/>
      <c r="G33" s="45">
        <f>D33*$G$29</f>
        <v>0</v>
      </c>
      <c r="H33" s="45">
        <f>E33*$H$29</f>
        <v>0</v>
      </c>
      <c r="I33" s="27"/>
      <c r="J33" s="7"/>
      <c r="L33" s="49"/>
      <c r="M33" s="49"/>
      <c r="N33" s="45"/>
      <c r="O33" s="45"/>
      <c r="P33" s="45"/>
      <c r="Q33" s="45"/>
      <c r="T33"/>
    </row>
    <row r="34" spans="1:20" ht="15.75" x14ac:dyDescent="0.25">
      <c r="B34" s="6"/>
      <c r="C34" s="6"/>
      <c r="D34" s="10"/>
      <c r="E34" s="10"/>
      <c r="F34" s="37"/>
      <c r="G34" s="37"/>
      <c r="H34" s="37"/>
      <c r="I34" s="27"/>
      <c r="J34" s="7"/>
      <c r="K34" s="71"/>
      <c r="L34" s="49"/>
      <c r="M34" s="49"/>
      <c r="N34" s="45"/>
      <c r="O34" s="45"/>
      <c r="P34" s="45"/>
      <c r="Q34" s="45"/>
      <c r="T34" s="41"/>
    </row>
    <row r="35" spans="1:20" ht="15.75" x14ac:dyDescent="0.25">
      <c r="B35" s="6"/>
      <c r="C35" s="6"/>
      <c r="D35" s="10" t="s">
        <v>23</v>
      </c>
      <c r="E35" s="10" t="s">
        <v>23</v>
      </c>
      <c r="F35" s="37"/>
      <c r="G35" s="37">
        <v>195</v>
      </c>
      <c r="H35" s="37">
        <v>115</v>
      </c>
      <c r="I35" s="27"/>
      <c r="J35" s="7"/>
      <c r="K35" s="70" t="s">
        <v>44</v>
      </c>
      <c r="L35" s="49"/>
      <c r="M35" s="49">
        <v>0</v>
      </c>
      <c r="N35" s="45">
        <v>0</v>
      </c>
      <c r="O35" s="45"/>
      <c r="P35" s="45">
        <f>M35*$P$24</f>
        <v>0</v>
      </c>
      <c r="Q35" s="45">
        <f>N35*$Q$24</f>
        <v>0</v>
      </c>
      <c r="T35" s="41"/>
    </row>
    <row r="36" spans="1:20" x14ac:dyDescent="0.2">
      <c r="B36" s="49" t="s">
        <v>37</v>
      </c>
      <c r="C36" s="49"/>
      <c r="D36" s="49">
        <v>0</v>
      </c>
      <c r="E36" s="49">
        <v>0</v>
      </c>
      <c r="F36" s="45"/>
      <c r="G36" s="45">
        <f>D36*$G$35</f>
        <v>0</v>
      </c>
      <c r="H36" s="45">
        <f>E36*$H$35</f>
        <v>0</v>
      </c>
      <c r="I36" s="27"/>
      <c r="J36" s="7"/>
      <c r="K36" s="70" t="s">
        <v>56</v>
      </c>
      <c r="L36" s="49"/>
      <c r="M36" s="49"/>
      <c r="N36" s="45"/>
      <c r="O36" s="45"/>
      <c r="P36" s="45"/>
      <c r="Q36" s="45"/>
      <c r="T36" s="41"/>
    </row>
    <row r="37" spans="1:20" ht="14.25" customHeight="1" x14ac:dyDescent="0.2">
      <c r="B37" s="49" t="s">
        <v>36</v>
      </c>
      <c r="C37" s="49"/>
      <c r="D37" s="49">
        <v>0</v>
      </c>
      <c r="E37" s="49">
        <v>0</v>
      </c>
      <c r="F37" s="45"/>
      <c r="G37" s="45">
        <f>D37*$G$35</f>
        <v>0</v>
      </c>
      <c r="H37" s="45">
        <f>E37*$H$35</f>
        <v>0</v>
      </c>
      <c r="I37" s="27"/>
      <c r="J37" s="7"/>
      <c r="K37" s="70" t="s">
        <v>45</v>
      </c>
      <c r="L37" s="49"/>
      <c r="M37" s="49">
        <v>0</v>
      </c>
      <c r="N37" s="45">
        <v>0</v>
      </c>
      <c r="O37" s="45"/>
      <c r="P37" s="45">
        <f>M37*$P$24</f>
        <v>0</v>
      </c>
      <c r="Q37" s="45">
        <f>N37*$Q$24</f>
        <v>0</v>
      </c>
      <c r="T37"/>
    </row>
    <row r="38" spans="1:20" x14ac:dyDescent="0.2">
      <c r="B38" s="49" t="s">
        <v>54</v>
      </c>
      <c r="C38" s="49"/>
      <c r="D38" s="49">
        <v>0</v>
      </c>
      <c r="E38" s="49">
        <v>0</v>
      </c>
      <c r="F38" s="45"/>
      <c r="G38" s="45">
        <f>D38*$G$35</f>
        <v>0</v>
      </c>
      <c r="H38" s="45">
        <f>E38*$H$35</f>
        <v>0</v>
      </c>
      <c r="I38" s="27"/>
      <c r="J38" s="7"/>
      <c r="K38" s="70" t="s">
        <v>57</v>
      </c>
      <c r="L38" s="49"/>
      <c r="M38" s="49"/>
      <c r="N38" s="45"/>
      <c r="O38" s="45"/>
      <c r="P38" s="45"/>
      <c r="Q38" s="45"/>
      <c r="T38" s="41"/>
    </row>
    <row r="39" spans="1:20" x14ac:dyDescent="0.2">
      <c r="B39" s="49" t="s">
        <v>35</v>
      </c>
      <c r="C39" s="49"/>
      <c r="D39" s="49">
        <v>0</v>
      </c>
      <c r="E39" s="49">
        <v>0</v>
      </c>
      <c r="F39" s="45"/>
      <c r="G39" s="45">
        <f>D39*$G$35</f>
        <v>0</v>
      </c>
      <c r="H39" s="45">
        <f>E39*$H$35</f>
        <v>0</v>
      </c>
      <c r="I39" s="27"/>
      <c r="J39" s="7"/>
      <c r="K39" s="70" t="s">
        <v>46</v>
      </c>
      <c r="L39" s="54"/>
      <c r="M39" s="49">
        <v>0</v>
      </c>
      <c r="N39" s="45">
        <v>0</v>
      </c>
      <c r="O39" s="45"/>
      <c r="P39" s="45">
        <f>M39*$P$24</f>
        <v>0</v>
      </c>
      <c r="Q39" s="45">
        <f>N39*$Q$24</f>
        <v>0</v>
      </c>
      <c r="T39" s="41"/>
    </row>
    <row r="40" spans="1:20" x14ac:dyDescent="0.2">
      <c r="B40" s="49" t="s">
        <v>38</v>
      </c>
      <c r="C40" s="49"/>
      <c r="D40" s="49">
        <v>0</v>
      </c>
      <c r="E40" s="49">
        <v>0</v>
      </c>
      <c r="F40" s="45"/>
      <c r="G40" s="45">
        <f>D40*$G$35</f>
        <v>0</v>
      </c>
      <c r="H40" s="45">
        <f>E40*$H$35</f>
        <v>0</v>
      </c>
      <c r="I40" s="27"/>
      <c r="J40" s="7"/>
      <c r="K40" s="70" t="s">
        <v>62</v>
      </c>
      <c r="L40" s="54"/>
      <c r="M40" s="49"/>
      <c r="N40" s="45"/>
      <c r="O40" s="45"/>
      <c r="P40" s="45"/>
      <c r="Q40" s="45"/>
      <c r="T40" s="41"/>
    </row>
    <row r="41" spans="1:20" x14ac:dyDescent="0.2">
      <c r="B41" s="6"/>
      <c r="C41" s="6"/>
      <c r="D41" s="6"/>
      <c r="E41" s="6"/>
      <c r="F41" s="30"/>
      <c r="G41" s="30"/>
      <c r="H41" s="30"/>
      <c r="I41" s="27"/>
      <c r="J41" s="7"/>
      <c r="K41" s="70"/>
      <c r="L41" s="7"/>
      <c r="M41" s="7"/>
      <c r="N41" s="7"/>
      <c r="O41" s="7"/>
      <c r="P41" s="7"/>
      <c r="Q41" s="6"/>
      <c r="T41"/>
    </row>
    <row r="42" spans="1:20" ht="15.75" thickBot="1" x14ac:dyDescent="0.25">
      <c r="B42" s="6"/>
      <c r="C42" s="28"/>
      <c r="D42" s="61">
        <f>SUM(D22:D41)</f>
        <v>0</v>
      </c>
      <c r="E42" s="61">
        <f>SUM(E22:E41)</f>
        <v>0</v>
      </c>
      <c r="F42" s="61"/>
      <c r="G42" s="77">
        <f>SUM(G22:G24)+SUM(G30:G33)+SUM(G36:G40)</f>
        <v>0</v>
      </c>
      <c r="H42" s="77">
        <f>SUM(H22:H24)+SUM(H30:H33)+SUM(H36:H40)</f>
        <v>0</v>
      </c>
      <c r="I42" s="62"/>
      <c r="J42" s="63"/>
      <c r="K42" s="63"/>
      <c r="L42" s="63"/>
      <c r="M42" s="61">
        <f>SUM(M19:M41)</f>
        <v>0</v>
      </c>
      <c r="N42" s="61">
        <f>SUM(N19:N41)</f>
        <v>0</v>
      </c>
      <c r="O42" s="63"/>
      <c r="P42" s="63">
        <f>SUM(P19:P21)+SUM(P25:P40)</f>
        <v>0</v>
      </c>
      <c r="Q42" s="63">
        <f>SUM(Q19:Q21)+SUM(Q25:Q40)</f>
        <v>0</v>
      </c>
      <c r="T42" s="41"/>
    </row>
    <row r="43" spans="1:20" ht="15.75" thickTop="1" x14ac:dyDescent="0.2">
      <c r="B43" s="6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49"/>
    </row>
    <row r="44" spans="1:20" ht="16.5" thickBot="1" x14ac:dyDescent="0.3">
      <c r="B44" s="6"/>
      <c r="C44" s="6"/>
      <c r="D44" s="6"/>
      <c r="E44" s="10"/>
      <c r="F44" s="10"/>
      <c r="G44" s="10"/>
      <c r="H44" s="10"/>
      <c r="I44" s="10"/>
      <c r="J44" s="6"/>
      <c r="K44" s="19" t="s">
        <v>13</v>
      </c>
      <c r="L44" s="7"/>
      <c r="M44" s="3"/>
      <c r="Q44" s="45">
        <f>G42+H42+P42+Q42</f>
        <v>0</v>
      </c>
    </row>
    <row r="45" spans="1:20" thickBot="1" x14ac:dyDescent="0.25">
      <c r="A45" s="3"/>
      <c r="B45" s="55" t="s">
        <v>11</v>
      </c>
      <c r="C45" s="49"/>
      <c r="D45" s="49"/>
      <c r="E45" s="49"/>
      <c r="F45" s="49"/>
      <c r="G45" s="49"/>
      <c r="H45" s="49"/>
      <c r="I45" s="49"/>
      <c r="J45" s="49"/>
      <c r="L45" s="7"/>
      <c r="M45" s="7"/>
      <c r="N45" s="75" t="s">
        <v>81</v>
      </c>
      <c r="O45" s="7"/>
      <c r="P45" s="76">
        <v>0</v>
      </c>
      <c r="Q45" s="64">
        <f>P45*15</f>
        <v>0</v>
      </c>
    </row>
    <row r="46" spans="1:20" ht="14.25" x14ac:dyDescent="0.2">
      <c r="A46" s="3"/>
      <c r="B46" s="55"/>
      <c r="C46" s="49"/>
      <c r="D46" s="49"/>
      <c r="E46" s="49"/>
      <c r="F46" s="49"/>
      <c r="G46" s="49"/>
      <c r="H46" s="49"/>
      <c r="I46" s="49"/>
      <c r="J46" s="49"/>
      <c r="K46" s="49"/>
      <c r="L46" s="9"/>
      <c r="M46" s="30"/>
      <c r="N46" s="75" t="s">
        <v>80</v>
      </c>
      <c r="O46" s="7"/>
      <c r="P46" s="7"/>
      <c r="Q46" s="45"/>
    </row>
    <row r="47" spans="1:20" ht="14.25" x14ac:dyDescent="0.2">
      <c r="A47" s="3"/>
      <c r="B47" s="56" t="s">
        <v>52</v>
      </c>
      <c r="C47" s="49"/>
      <c r="D47" s="57">
        <f>D42+E42+M42+N42</f>
        <v>0</v>
      </c>
      <c r="E47" s="57"/>
      <c r="F47" s="45"/>
      <c r="G47" s="54"/>
      <c r="H47" s="54"/>
      <c r="I47" s="54"/>
      <c r="J47" s="49"/>
      <c r="K47" s="49"/>
      <c r="L47" s="3"/>
      <c r="M47" s="30"/>
      <c r="N47" s="7"/>
      <c r="O47" s="7"/>
      <c r="P47" s="7"/>
      <c r="Q47" s="65"/>
    </row>
    <row r="48" spans="1:20" ht="14.25" x14ac:dyDescent="0.2">
      <c r="A48" s="3"/>
      <c r="B48" s="56"/>
      <c r="C48" s="49"/>
      <c r="D48" s="49"/>
      <c r="E48" s="54"/>
      <c r="F48" s="58"/>
      <c r="G48" s="54"/>
      <c r="H48" s="54"/>
      <c r="I48" s="54"/>
      <c r="J48" s="49"/>
      <c r="K48" s="49"/>
      <c r="L48" s="6"/>
      <c r="M48" s="30"/>
      <c r="N48" s="30"/>
      <c r="O48" s="30"/>
      <c r="P48" s="7"/>
      <c r="Q48" s="65"/>
    </row>
    <row r="49" spans="1:17" thickBot="1" x14ac:dyDescent="0.25">
      <c r="A49" s="3"/>
      <c r="B49" s="56"/>
      <c r="C49" s="49"/>
      <c r="D49" s="49"/>
      <c r="E49" s="54"/>
      <c r="F49" s="59"/>
      <c r="G49" s="54"/>
      <c r="H49" s="54"/>
      <c r="I49" s="54"/>
      <c r="J49" s="49"/>
      <c r="K49" s="49" t="s">
        <v>22</v>
      </c>
      <c r="L49" s="6"/>
      <c r="M49" s="43"/>
      <c r="N49" s="43"/>
      <c r="O49" s="43"/>
      <c r="P49" s="43"/>
      <c r="Q49" s="63">
        <f>Q44+Q45</f>
        <v>0</v>
      </c>
    </row>
    <row r="50" spans="1:17" thickTop="1" x14ac:dyDescent="0.2">
      <c r="A50" s="3"/>
      <c r="B50" s="56"/>
      <c r="C50" s="49"/>
      <c r="D50" s="49"/>
      <c r="E50" s="54"/>
      <c r="F50" s="59"/>
      <c r="G50" s="54"/>
      <c r="H50" s="54"/>
      <c r="I50" s="54"/>
      <c r="J50" s="49"/>
      <c r="K50" s="49"/>
      <c r="L50" s="6"/>
      <c r="M50" s="30"/>
      <c r="N50" s="30"/>
      <c r="O50" s="30"/>
      <c r="P50" s="9"/>
      <c r="Q50" s="60"/>
    </row>
    <row r="51" spans="1:17" ht="14.25" x14ac:dyDescent="0.2">
      <c r="A51" s="3"/>
      <c r="B51" s="56"/>
      <c r="C51" s="49"/>
      <c r="D51" s="49"/>
      <c r="E51" s="49"/>
      <c r="F51" s="49"/>
      <c r="G51" s="49"/>
      <c r="H51" s="49"/>
      <c r="I51" s="49"/>
      <c r="J51" s="49"/>
      <c r="K51" s="49"/>
      <c r="L51" s="7"/>
      <c r="M51" s="15"/>
      <c r="N51" s="36"/>
      <c r="O51" s="36"/>
      <c r="P51" s="36"/>
      <c r="Q51" s="44"/>
    </row>
    <row r="52" spans="1:17" ht="14.25" x14ac:dyDescent="0.2">
      <c r="A52" s="3"/>
      <c r="B52" s="56"/>
      <c r="C52" s="49"/>
      <c r="D52" s="49"/>
      <c r="E52" s="49"/>
      <c r="F52" s="49"/>
      <c r="G52" s="49"/>
      <c r="H52" s="49"/>
      <c r="I52" s="49"/>
      <c r="J52" s="49"/>
      <c r="K52" s="49"/>
      <c r="L52" s="7"/>
      <c r="M52" s="83"/>
      <c r="N52" s="83"/>
      <c r="O52" s="47"/>
      <c r="P52" s="36"/>
      <c r="Q52" s="44"/>
    </row>
    <row r="53" spans="1:17" ht="14.25" x14ac:dyDescent="0.2">
      <c r="A53" s="3"/>
      <c r="B53" s="56" t="s">
        <v>69</v>
      </c>
      <c r="C53" s="49"/>
      <c r="D53" s="49"/>
      <c r="E53" s="49"/>
      <c r="F53" s="49"/>
      <c r="G53" s="49"/>
      <c r="H53" s="49"/>
      <c r="I53" s="49"/>
      <c r="J53" s="49"/>
      <c r="K53" s="60"/>
      <c r="L53" s="7"/>
      <c r="M53" s="7"/>
      <c r="N53" s="3"/>
      <c r="O53" s="3"/>
      <c r="P53" s="3"/>
      <c r="Q53" s="6"/>
    </row>
    <row r="54" spans="1:17" x14ac:dyDescent="0.2">
      <c r="B54" s="56" t="s">
        <v>71</v>
      </c>
      <c r="C54" s="49"/>
      <c r="D54" s="49"/>
      <c r="E54" s="49"/>
      <c r="F54" s="49"/>
      <c r="G54" s="49"/>
      <c r="H54" s="49"/>
      <c r="I54" s="49"/>
      <c r="J54" s="49"/>
      <c r="K54" s="49"/>
      <c r="L54" s="9"/>
      <c r="M54" s="7"/>
      <c r="N54" s="7"/>
      <c r="O54" s="7"/>
      <c r="P54" s="7"/>
      <c r="Q54" s="6"/>
    </row>
    <row r="55" spans="1:17" ht="12" customHeight="1" thickBot="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4"/>
      <c r="P55" s="24"/>
      <c r="Q55" s="23"/>
    </row>
    <row r="57" spans="1:17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6"/>
    </row>
    <row r="58" spans="1:17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6"/>
    </row>
    <row r="59" spans="1:17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6"/>
    </row>
    <row r="60" spans="1:17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6"/>
    </row>
    <row r="61" spans="1:17" x14ac:dyDescent="0.2">
      <c r="A61" s="2"/>
      <c r="B61" s="8"/>
      <c r="C61" s="8"/>
      <c r="D61" s="8"/>
      <c r="E61" s="8"/>
      <c r="F61" s="8"/>
      <c r="G61" s="8"/>
      <c r="H61" s="6"/>
      <c r="I61" s="6"/>
      <c r="J61" s="6"/>
      <c r="K61" s="8"/>
      <c r="L61" s="9"/>
      <c r="M61" s="9"/>
      <c r="N61" s="9"/>
      <c r="O61" s="9"/>
      <c r="P61" s="7"/>
      <c r="Q61" s="6"/>
    </row>
    <row r="62" spans="1:17" ht="18" customHeight="1" x14ac:dyDescent="0.2">
      <c r="B62" s="8"/>
      <c r="C62" s="8"/>
      <c r="D62" s="8"/>
      <c r="E62" s="8"/>
      <c r="F62" s="8"/>
      <c r="G62" s="8"/>
      <c r="H62" s="6"/>
      <c r="I62" s="6"/>
      <c r="J62" s="6"/>
      <c r="K62" s="8"/>
      <c r="L62" s="9"/>
      <c r="M62" s="9"/>
      <c r="N62" s="9"/>
      <c r="O62" s="9"/>
      <c r="P62" s="7"/>
      <c r="Q62" s="6"/>
    </row>
    <row r="63" spans="1:17" ht="18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6"/>
    </row>
    <row r="64" spans="1:17" x14ac:dyDescent="0.2">
      <c r="B64" s="3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6"/>
    </row>
    <row r="65" spans="3:17" x14ac:dyDescent="0.2"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  <c r="P65" s="7"/>
      <c r="Q65" s="6"/>
    </row>
  </sheetData>
  <mergeCells count="5">
    <mergeCell ref="P9:Q9"/>
    <mergeCell ref="M52:N52"/>
    <mergeCell ref="P8:Q8"/>
    <mergeCell ref="D12:G12"/>
    <mergeCell ref="D13:G13"/>
  </mergeCells>
  <phoneticPr fontId="0" type="noConversion"/>
  <pageMargins left="0.59055118110236227" right="0.27559055118110237" top="0.23622047244094491" bottom="0.19685039370078741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2" zoomScaleNormal="100" workbookViewId="0">
      <selection activeCell="D13" sqref="D13"/>
    </sheetView>
  </sheetViews>
  <sheetFormatPr defaultColWidth="11.42578125" defaultRowHeight="15" x14ac:dyDescent="0.2"/>
  <cols>
    <col min="1" max="1" width="1.140625" style="1" customWidth="1"/>
    <col min="2" max="2" width="19.42578125" style="1" customWidth="1"/>
    <col min="3" max="3" width="1.28515625" style="1" customWidth="1"/>
    <col min="4" max="4" width="6.7109375" style="1" customWidth="1"/>
    <col min="5" max="5" width="7.140625" style="1" customWidth="1"/>
    <col min="6" max="6" width="1.7109375" style="1" customWidth="1"/>
    <col min="7" max="8" width="7.140625" style="3" customWidth="1"/>
    <col min="9" max="9" width="1" style="3" customWidth="1"/>
    <col min="10" max="10" width="0.7109375" style="3" customWidth="1"/>
    <col min="11" max="11" width="18" style="3" customWidth="1"/>
    <col min="12" max="12" width="6.42578125" style="4" customWidth="1"/>
    <col min="13" max="13" width="6.28515625" style="4" customWidth="1"/>
    <col min="14" max="14" width="1.7109375" style="4" customWidth="1"/>
    <col min="15" max="15" width="6.42578125" style="4" customWidth="1"/>
    <col min="16" max="16" width="8.28515625" style="1" customWidth="1"/>
    <col min="17" max="17" width="1" style="3" customWidth="1"/>
    <col min="18" max="16384" width="11.42578125" style="3"/>
  </cols>
  <sheetData>
    <row r="1" spans="2:17" ht="19.899999999999999" customHeight="1" x14ac:dyDescent="0.2">
      <c r="F1" s="1" t="str">
        <f>Order!F1</f>
        <v>DL Training Consultancy</v>
      </c>
      <c r="G1" s="6"/>
      <c r="H1" s="6"/>
      <c r="I1" s="6"/>
      <c r="J1" s="6"/>
      <c r="K1" s="6"/>
      <c r="L1" s="7"/>
      <c r="M1" s="7"/>
      <c r="N1" s="7"/>
    </row>
    <row r="2" spans="2:17" ht="19.899999999999999" customHeight="1" x14ac:dyDescent="0.2">
      <c r="F2" s="1" t="str">
        <f>Order!F2</f>
        <v>1st Floor, No 49 Jalan Hang Lekiu, 50100 Kuala Lumpur</v>
      </c>
      <c r="G2" s="6"/>
      <c r="H2" s="6"/>
      <c r="I2" s="6"/>
      <c r="J2" s="6"/>
      <c r="K2" s="6"/>
      <c r="L2" s="7"/>
      <c r="M2" s="7"/>
      <c r="N2" s="7"/>
    </row>
    <row r="3" spans="2:17" ht="19.899999999999999" customHeight="1" x14ac:dyDescent="0.2">
      <c r="F3" s="1" t="str">
        <f>Order!F3</f>
        <v>H/P: 012 288 3356  Tel: 03 2282 8218</v>
      </c>
      <c r="G3" s="6"/>
      <c r="H3" s="6"/>
      <c r="I3" s="6"/>
      <c r="J3" s="6"/>
      <c r="K3" s="6"/>
      <c r="L3" s="7"/>
      <c r="M3" s="7"/>
      <c r="N3" s="7"/>
    </row>
    <row r="4" spans="2:17" ht="19.899999999999999" customHeight="1" x14ac:dyDescent="0.2">
      <c r="F4" s="1" t="str">
        <f>Order!F4</f>
        <v>Email: daniel@dl.com.my</v>
      </c>
      <c r="G4" s="6"/>
      <c r="H4" s="6"/>
      <c r="I4" s="6"/>
      <c r="J4" s="6"/>
      <c r="K4" s="6"/>
      <c r="L4" s="7"/>
      <c r="M4" s="7"/>
      <c r="N4" s="7"/>
    </row>
    <row r="5" spans="2:17" ht="4.5" customHeight="1" thickBot="1" x14ac:dyDescent="0.25">
      <c r="B5" s="21"/>
      <c r="C5" s="21"/>
      <c r="D5" s="21"/>
      <c r="E5" s="22"/>
      <c r="F5" s="23"/>
      <c r="G5" s="23"/>
      <c r="H5" s="23"/>
      <c r="I5" s="23"/>
      <c r="J5" s="23"/>
      <c r="K5" s="23"/>
      <c r="L5" s="24"/>
      <c r="M5" s="24"/>
      <c r="N5" s="24"/>
      <c r="O5" s="25"/>
      <c r="P5" s="21"/>
      <c r="Q5" s="18"/>
    </row>
    <row r="6" spans="2:17" ht="21" customHeight="1" x14ac:dyDescent="0.3">
      <c r="B6" s="32"/>
      <c r="C6" s="32"/>
      <c r="D6" s="32"/>
      <c r="E6" s="32"/>
      <c r="F6" s="32"/>
      <c r="G6" s="32"/>
      <c r="H6" s="32"/>
      <c r="I6" s="32"/>
      <c r="J6" s="32"/>
      <c r="K6" s="32"/>
      <c r="L6" s="31" t="s">
        <v>20</v>
      </c>
      <c r="O6" s="1"/>
      <c r="P6" s="3"/>
    </row>
    <row r="7" spans="2:17" ht="18" customHeight="1" x14ac:dyDescent="0.3">
      <c r="B7" s="33">
        <f>Order!B7</f>
        <v>0</v>
      </c>
      <c r="C7" s="32"/>
      <c r="D7" s="32"/>
      <c r="E7" s="32"/>
      <c r="F7" s="32"/>
      <c r="G7" s="32"/>
      <c r="H7" s="32"/>
      <c r="I7" s="32"/>
      <c r="J7" s="32"/>
      <c r="K7" s="32"/>
      <c r="L7" s="31"/>
      <c r="P7" s="12"/>
    </row>
    <row r="8" spans="2:17" ht="18.75" x14ac:dyDescent="0.25">
      <c r="B8" s="6">
        <f>Order!B8</f>
        <v>0</v>
      </c>
      <c r="C8" s="6"/>
      <c r="D8" s="6"/>
      <c r="E8" s="32"/>
      <c r="F8" s="32"/>
      <c r="G8" s="32"/>
      <c r="H8" s="32"/>
      <c r="I8" s="32"/>
      <c r="J8" s="32"/>
      <c r="K8" s="32"/>
      <c r="L8" s="34"/>
      <c r="O8" s="1"/>
      <c r="P8" s="3"/>
    </row>
    <row r="9" spans="2:17" s="6" customFormat="1" ht="14.25" x14ac:dyDescent="0.2">
      <c r="B9" s="6">
        <f>Order!B9</f>
        <v>0</v>
      </c>
      <c r="L9" s="6" t="s">
        <v>9</v>
      </c>
      <c r="M9" s="14"/>
      <c r="N9" s="14"/>
      <c r="O9" s="86" t="str">
        <f>Order!P9</f>
        <v>Fill in the date</v>
      </c>
      <c r="P9" s="86"/>
    </row>
    <row r="10" spans="2:17" s="6" customFormat="1" ht="14.25" x14ac:dyDescent="0.2">
      <c r="B10" s="6">
        <f>Order!B10</f>
        <v>0</v>
      </c>
      <c r="L10" s="7" t="s">
        <v>15</v>
      </c>
      <c r="P10" s="15"/>
    </row>
    <row r="11" spans="2:17" s="6" customFormat="1" ht="14.25" x14ac:dyDescent="0.2">
      <c r="B11" s="6">
        <f>Order!B11</f>
        <v>0</v>
      </c>
      <c r="C11" s="17"/>
      <c r="D11" s="17"/>
      <c r="L11" s="6" t="s">
        <v>3</v>
      </c>
      <c r="O11" s="7"/>
    </row>
    <row r="12" spans="2:17" s="6" customFormat="1" ht="14.25" x14ac:dyDescent="0.2">
      <c r="B12" s="6" t="str">
        <f>Order!B12</f>
        <v>ACCA Student No</v>
      </c>
      <c r="C12" s="17"/>
      <c r="D12" s="17" t="str">
        <f>Order!D12</f>
        <v>Please fill in your ACCA St No</v>
      </c>
      <c r="L12" s="6" t="s">
        <v>7</v>
      </c>
      <c r="M12" s="7" t="s">
        <v>6</v>
      </c>
      <c r="N12" s="7"/>
      <c r="O12" s="7"/>
    </row>
    <row r="13" spans="2:17" s="6" customFormat="1" ht="14.25" x14ac:dyDescent="0.2">
      <c r="B13" s="6" t="str">
        <f>Order!B13</f>
        <v>Tel / Hp No</v>
      </c>
      <c r="C13" s="17"/>
      <c r="D13" s="17" t="str">
        <f>Order!D13</f>
        <v>Please fill in your Hp no</v>
      </c>
      <c r="L13" s="6" t="s">
        <v>4</v>
      </c>
      <c r="M13" s="7" t="s">
        <v>5</v>
      </c>
      <c r="N13" s="7"/>
      <c r="O13" s="7"/>
    </row>
    <row r="14" spans="2:17" ht="15.75" x14ac:dyDescent="0.25">
      <c r="B14" s="6" t="str">
        <f>Order!B14</f>
        <v>Attention:</v>
      </c>
      <c r="C14" s="5"/>
      <c r="D14" s="5" t="str">
        <f>Order!D14</f>
        <v>Please fill in your name</v>
      </c>
      <c r="L14" s="3"/>
      <c r="Q14" s="1"/>
    </row>
    <row r="15" spans="2:17" ht="15.75" x14ac:dyDescent="0.25">
      <c r="B15" s="5"/>
      <c r="C15" s="5"/>
      <c r="D15" s="5"/>
      <c r="L15" s="3"/>
      <c r="Q15" s="1"/>
    </row>
    <row r="16" spans="2:17" ht="15.75" x14ac:dyDescent="0.25">
      <c r="C16" s="6"/>
      <c r="D16" s="5" t="s">
        <v>23</v>
      </c>
      <c r="E16" s="5" t="str">
        <f>D16</f>
        <v>Qty</v>
      </c>
      <c r="F16" s="5"/>
      <c r="G16" s="11" t="s">
        <v>2</v>
      </c>
      <c r="H16" s="11" t="s">
        <v>2</v>
      </c>
      <c r="I16" s="26"/>
      <c r="J16" s="11"/>
      <c r="K16" s="11"/>
      <c r="L16" s="5" t="str">
        <f>D16</f>
        <v>Qty</v>
      </c>
      <c r="M16" s="5" t="str">
        <f>L16</f>
        <v>Qty</v>
      </c>
      <c r="N16" s="5"/>
      <c r="O16" s="11" t="s">
        <v>2</v>
      </c>
      <c r="P16" s="11" t="s">
        <v>2</v>
      </c>
    </row>
    <row r="17" spans="2:16" ht="15.75" x14ac:dyDescent="0.25">
      <c r="B17" s="35">
        <f>Order!B17</f>
        <v>0</v>
      </c>
      <c r="C17" s="5"/>
      <c r="D17" s="16"/>
      <c r="E17" s="16"/>
      <c r="F17" s="5"/>
      <c r="G17" s="37"/>
      <c r="H17" s="37"/>
      <c r="I17" s="26"/>
      <c r="J17" s="11"/>
      <c r="K17" s="52">
        <f>Order!K17</f>
        <v>0</v>
      </c>
      <c r="L17" s="11"/>
      <c r="M17" s="11"/>
      <c r="N17" s="11"/>
      <c r="O17" s="37">
        <v>0</v>
      </c>
      <c r="P17" s="37">
        <v>0</v>
      </c>
    </row>
    <row r="18" spans="2:16" ht="20.25" x14ac:dyDescent="0.3">
      <c r="B18" s="20" t="str">
        <f>Order!B18</f>
        <v>ACCA</v>
      </c>
      <c r="C18" s="6"/>
      <c r="D18" s="10" t="s">
        <v>1</v>
      </c>
      <c r="E18" s="10" t="s">
        <v>0</v>
      </c>
      <c r="F18" s="10"/>
      <c r="G18" s="11"/>
      <c r="H18" s="11"/>
      <c r="I18" s="26"/>
      <c r="J18" s="11"/>
      <c r="K18" s="51" t="str">
        <f>Order!K18</f>
        <v>FIA</v>
      </c>
      <c r="L18" s="10" t="s">
        <v>1</v>
      </c>
      <c r="M18" s="10" t="s">
        <v>0</v>
      </c>
      <c r="N18" s="10"/>
      <c r="O18" s="11" t="str">
        <f>L18</f>
        <v>Texts</v>
      </c>
      <c r="P18" s="11" t="str">
        <f>M18</f>
        <v>Kits</v>
      </c>
    </row>
    <row r="19" spans="2:16" x14ac:dyDescent="0.2">
      <c r="B19" s="49" t="str">
        <f>Order!B19</f>
        <v>Business Technology</v>
      </c>
      <c r="C19" s="49"/>
      <c r="D19" s="49" t="str">
        <f>Order!C19</f>
        <v>See FIA FBT</v>
      </c>
      <c r="E19" s="49"/>
      <c r="F19" s="49"/>
      <c r="G19" s="45"/>
      <c r="H19" s="45"/>
      <c r="I19" s="27"/>
      <c r="J19" s="7"/>
      <c r="K19" s="49" t="str">
        <f>Order!K19</f>
        <v>FBT - Business Tech</v>
      </c>
      <c r="L19" s="49">
        <f>Order!M19</f>
        <v>0</v>
      </c>
      <c r="M19" s="45">
        <f>Order!N19</f>
        <v>0</v>
      </c>
      <c r="N19" s="49"/>
      <c r="O19" s="45"/>
      <c r="P19" s="45"/>
    </row>
    <row r="20" spans="2:16" x14ac:dyDescent="0.2">
      <c r="B20" s="49" t="str">
        <f>Order!B20</f>
        <v>Management Accounting</v>
      </c>
      <c r="C20" s="49"/>
      <c r="D20" s="49" t="str">
        <f>Order!C20</f>
        <v>See FIA FMA</v>
      </c>
      <c r="E20" s="49"/>
      <c r="F20" s="49"/>
      <c r="G20" s="45"/>
      <c r="H20" s="45"/>
      <c r="I20" s="27"/>
      <c r="J20" s="7"/>
      <c r="K20" s="49" t="str">
        <f>Order!K20</f>
        <v>FMA - Mgt Accounting</v>
      </c>
      <c r="L20" s="49">
        <f>Order!M20</f>
        <v>0</v>
      </c>
      <c r="M20" s="45">
        <f>Order!N20</f>
        <v>0</v>
      </c>
      <c r="N20" s="49"/>
      <c r="O20" s="45"/>
      <c r="P20" s="45"/>
    </row>
    <row r="21" spans="2:16" x14ac:dyDescent="0.2">
      <c r="B21" s="49" t="str">
        <f>Order!B21</f>
        <v>Financial Accounting</v>
      </c>
      <c r="C21" s="49"/>
      <c r="D21" s="49" t="str">
        <f>Order!C21</f>
        <v>See FIA FFA</v>
      </c>
      <c r="E21" s="49"/>
      <c r="F21" s="49"/>
      <c r="G21" s="45"/>
      <c r="H21" s="45"/>
      <c r="I21" s="27"/>
      <c r="J21" s="7"/>
      <c r="K21" s="49" t="str">
        <f>Order!K21</f>
        <v>FFA - Fin Accounting</v>
      </c>
      <c r="L21" s="49">
        <f>Order!M21</f>
        <v>0</v>
      </c>
      <c r="M21" s="45">
        <f>Order!N21</f>
        <v>0</v>
      </c>
      <c r="N21" s="49"/>
      <c r="O21" s="45"/>
      <c r="P21" s="45"/>
    </row>
    <row r="22" spans="2:16" x14ac:dyDescent="0.2">
      <c r="B22" s="49" t="str">
        <f>Order!B22</f>
        <v>Corporate &amp; Bus Law (M)</v>
      </c>
      <c r="C22" s="49"/>
      <c r="D22" s="49">
        <f>Order!D22</f>
        <v>0</v>
      </c>
      <c r="E22" s="49">
        <f>Order!E22</f>
        <v>0</v>
      </c>
      <c r="F22" s="49"/>
      <c r="G22" s="45"/>
      <c r="H22" s="45"/>
      <c r="I22" s="27"/>
      <c r="J22" s="7"/>
      <c r="K22" s="49"/>
      <c r="L22" s="49"/>
      <c r="M22" s="45"/>
      <c r="N22" s="49"/>
      <c r="O22" s="45"/>
      <c r="P22" s="45"/>
    </row>
    <row r="23" spans="2:16" x14ac:dyDescent="0.2">
      <c r="B23" s="49" t="str">
        <f>Order!B23</f>
        <v>Taxation (M)</v>
      </c>
      <c r="C23" s="49"/>
      <c r="D23" s="49">
        <f>Order!D23</f>
        <v>0</v>
      </c>
      <c r="E23" s="49">
        <f>Order!E23</f>
        <v>0</v>
      </c>
      <c r="F23" s="49"/>
      <c r="G23" s="45"/>
      <c r="H23" s="45"/>
      <c r="I23" s="27"/>
      <c r="J23" s="7"/>
      <c r="K23" s="49"/>
      <c r="L23" s="49"/>
      <c r="M23" s="45"/>
      <c r="N23" s="49"/>
      <c r="O23" s="45"/>
      <c r="P23" s="45"/>
    </row>
    <row r="24" spans="2:16" x14ac:dyDescent="0.2">
      <c r="B24" s="49" t="str">
        <f>Order!B24</f>
        <v>Adv. Taxation (M)</v>
      </c>
      <c r="C24" s="49"/>
      <c r="D24" s="49">
        <f>Order!D24</f>
        <v>0</v>
      </c>
      <c r="E24" s="49">
        <f>Order!E24</f>
        <v>0</v>
      </c>
      <c r="F24" s="49"/>
      <c r="G24" s="45"/>
      <c r="H24" s="45"/>
      <c r="I24" s="27"/>
      <c r="J24" s="7"/>
      <c r="K24" s="49"/>
      <c r="L24" s="49"/>
      <c r="M24" s="45"/>
      <c r="N24" s="49"/>
      <c r="O24" s="45"/>
      <c r="P24" s="45"/>
    </row>
    <row r="25" spans="2:16" x14ac:dyDescent="0.2">
      <c r="B25" s="49"/>
      <c r="C25" s="49"/>
      <c r="D25" s="49">
        <f>Order!D25</f>
        <v>0</v>
      </c>
      <c r="E25" s="49">
        <f>Order!E25</f>
        <v>0</v>
      </c>
      <c r="F25" s="49"/>
      <c r="G25" s="45"/>
      <c r="H25" s="45"/>
      <c r="I25" s="27"/>
      <c r="J25" s="7"/>
      <c r="K25" s="49" t="str">
        <f>Order!K25</f>
        <v>FA1 - Recording Fin</v>
      </c>
      <c r="L25" s="49">
        <f>Order!M25</f>
        <v>0</v>
      </c>
      <c r="M25" s="45">
        <f>Order!N25</f>
        <v>0</v>
      </c>
      <c r="N25" s="49"/>
      <c r="O25" s="45"/>
      <c r="P25" s="45"/>
    </row>
    <row r="26" spans="2:16" x14ac:dyDescent="0.2">
      <c r="B26" s="49"/>
      <c r="C26" s="49"/>
      <c r="D26" s="49">
        <f>Order!D26</f>
        <v>0</v>
      </c>
      <c r="E26" s="49">
        <f>Order!E26</f>
        <v>0</v>
      </c>
      <c r="F26" s="49"/>
      <c r="G26" s="45"/>
      <c r="H26" s="45"/>
      <c r="I26" s="27"/>
      <c r="J26" s="7"/>
      <c r="K26" s="49" t="str">
        <f>Order!K26</f>
        <v xml:space="preserve">           Transactions</v>
      </c>
      <c r="L26" s="49"/>
      <c r="M26" s="45"/>
      <c r="N26" s="49"/>
      <c r="O26" s="45"/>
      <c r="P26" s="45"/>
    </row>
    <row r="27" spans="2:16" x14ac:dyDescent="0.2">
      <c r="B27" s="49"/>
      <c r="C27" s="49"/>
      <c r="D27" s="49">
        <f>Order!D27</f>
        <v>0</v>
      </c>
      <c r="E27" s="49">
        <f>Order!E27</f>
        <v>0</v>
      </c>
      <c r="F27" s="49"/>
      <c r="G27" s="45"/>
      <c r="H27" s="45"/>
      <c r="I27" s="27"/>
      <c r="J27" s="7"/>
      <c r="K27" s="49" t="str">
        <f>Order!K27</f>
        <v>MA1 - Management</v>
      </c>
      <c r="L27" s="49">
        <f>Order!M27</f>
        <v>0</v>
      </c>
      <c r="M27" s="45">
        <f>Order!N27</f>
        <v>0</v>
      </c>
      <c r="N27" s="49"/>
      <c r="O27" s="45"/>
      <c r="P27" s="45"/>
    </row>
    <row r="28" spans="2:16" x14ac:dyDescent="0.2">
      <c r="B28" s="49"/>
      <c r="C28" s="49"/>
      <c r="D28" s="49"/>
      <c r="E28" s="49"/>
      <c r="F28" s="49"/>
      <c r="G28" s="45"/>
      <c r="H28" s="45"/>
      <c r="I28" s="27"/>
      <c r="J28" s="7"/>
      <c r="K28" s="49" t="str">
        <f>Order!K28</f>
        <v xml:space="preserve">            Information</v>
      </c>
      <c r="L28" s="49"/>
      <c r="M28" s="45"/>
      <c r="N28" s="49"/>
      <c r="O28" s="45"/>
      <c r="P28" s="45"/>
    </row>
    <row r="29" spans="2:16" x14ac:dyDescent="0.2">
      <c r="B29" s="49"/>
      <c r="C29" s="49"/>
      <c r="D29" s="49"/>
      <c r="E29" s="49"/>
      <c r="F29" s="49"/>
      <c r="G29" s="45"/>
      <c r="H29" s="45"/>
      <c r="I29" s="27"/>
      <c r="J29" s="7"/>
      <c r="K29" s="49" t="str">
        <f>Order!K29</f>
        <v>FA2- Maintaining Fin</v>
      </c>
      <c r="L29" s="49">
        <f>Order!M29</f>
        <v>0</v>
      </c>
      <c r="M29" s="45">
        <f>Order!N29</f>
        <v>0</v>
      </c>
      <c r="N29" s="49"/>
      <c r="O29" s="45"/>
      <c r="P29" s="45"/>
    </row>
    <row r="30" spans="2:16" x14ac:dyDescent="0.2">
      <c r="B30" s="49" t="str">
        <f>Order!B30</f>
        <v>Perf Management</v>
      </c>
      <c r="C30" s="49"/>
      <c r="D30" s="49">
        <f>Order!D30</f>
        <v>0</v>
      </c>
      <c r="E30" s="49">
        <f>Order!E30</f>
        <v>0</v>
      </c>
      <c r="F30" s="49"/>
      <c r="G30" s="45"/>
      <c r="H30" s="45"/>
      <c r="I30" s="27"/>
      <c r="J30" s="7"/>
      <c r="K30" s="49" t="str">
        <f>Order!K30</f>
        <v xml:space="preserve">           Records</v>
      </c>
      <c r="L30" s="49"/>
      <c r="M30" s="45"/>
      <c r="N30" s="49"/>
      <c r="O30" s="45"/>
      <c r="P30" s="45"/>
    </row>
    <row r="31" spans="2:16" x14ac:dyDescent="0.2">
      <c r="B31" s="49" t="str">
        <f>Order!B31</f>
        <v>Finacial Reporting</v>
      </c>
      <c r="C31" s="49"/>
      <c r="D31" s="49">
        <f>Order!D31</f>
        <v>0</v>
      </c>
      <c r="E31" s="49">
        <f>Order!E31</f>
        <v>0</v>
      </c>
      <c r="F31" s="49"/>
      <c r="G31" s="45"/>
      <c r="H31" s="45"/>
      <c r="I31" s="27"/>
      <c r="J31" s="7"/>
      <c r="K31" s="49" t="str">
        <f>Order!K31</f>
        <v>MA2 - Managing Costs</v>
      </c>
      <c r="L31" s="49">
        <f>Order!M31</f>
        <v>0</v>
      </c>
      <c r="M31" s="45">
        <f>Order!N31</f>
        <v>0</v>
      </c>
      <c r="N31" s="49"/>
      <c r="O31" s="45"/>
      <c r="P31" s="45"/>
    </row>
    <row r="32" spans="2:16" x14ac:dyDescent="0.2">
      <c r="B32" s="49" t="str">
        <f>Order!B32</f>
        <v>Audit &amp; Assurance</v>
      </c>
      <c r="C32" s="49"/>
      <c r="D32" s="49">
        <f>Order!D32</f>
        <v>0</v>
      </c>
      <c r="E32" s="49">
        <f>Order!E32</f>
        <v>0</v>
      </c>
      <c r="F32" s="49"/>
      <c r="G32" s="45"/>
      <c r="H32" s="45"/>
      <c r="I32" s="27"/>
      <c r="J32" s="7"/>
      <c r="K32" s="49" t="str">
        <f>Order!K32</f>
        <v xml:space="preserve">           &amp; Finance</v>
      </c>
      <c r="L32" s="49"/>
      <c r="M32" s="45"/>
      <c r="N32" s="49"/>
      <c r="O32" s="45"/>
      <c r="P32" s="45"/>
    </row>
    <row r="33" spans="1:16" x14ac:dyDescent="0.2">
      <c r="B33" s="49" t="str">
        <f>Order!B33</f>
        <v>Financial Management</v>
      </c>
      <c r="C33" s="49"/>
      <c r="D33" s="49">
        <f>Order!D33</f>
        <v>0</v>
      </c>
      <c r="E33" s="49">
        <f>Order!E33</f>
        <v>0</v>
      </c>
      <c r="F33" s="49"/>
      <c r="G33" s="45"/>
      <c r="H33" s="45"/>
      <c r="I33" s="27"/>
      <c r="J33" s="7"/>
      <c r="K33" s="49"/>
      <c r="L33" s="49"/>
      <c r="M33" s="45"/>
      <c r="N33" s="49"/>
      <c r="O33" s="45"/>
      <c r="P33" s="45"/>
    </row>
    <row r="34" spans="1:16" x14ac:dyDescent="0.2">
      <c r="B34" s="49"/>
      <c r="C34" s="49"/>
      <c r="D34" s="49"/>
      <c r="E34" s="49"/>
      <c r="F34" s="49"/>
      <c r="G34" s="45"/>
      <c r="H34" s="45"/>
      <c r="I34" s="27"/>
      <c r="J34" s="7"/>
      <c r="K34" s="49"/>
      <c r="L34" s="49"/>
      <c r="M34" s="45"/>
      <c r="N34" s="49"/>
      <c r="O34" s="45"/>
      <c r="P34" s="45"/>
    </row>
    <row r="35" spans="1:16" x14ac:dyDescent="0.2">
      <c r="B35" s="49"/>
      <c r="C35" s="49"/>
      <c r="D35" s="49"/>
      <c r="E35" s="49"/>
      <c r="F35" s="49"/>
      <c r="G35" s="45"/>
      <c r="H35" s="45"/>
      <c r="I35" s="27"/>
      <c r="J35" s="7"/>
      <c r="K35" s="49" t="str">
        <f>Order!K35</f>
        <v>FAU - Foundations</v>
      </c>
      <c r="L35" s="49">
        <f>Order!M35</f>
        <v>0</v>
      </c>
      <c r="M35" s="45">
        <f>Order!N35</f>
        <v>0</v>
      </c>
      <c r="N35" s="49"/>
      <c r="O35" s="45"/>
      <c r="P35" s="45"/>
    </row>
    <row r="36" spans="1:16" x14ac:dyDescent="0.2">
      <c r="B36" s="49" t="str">
        <f>Order!B36</f>
        <v>Strategic Bus Leader</v>
      </c>
      <c r="C36" s="49"/>
      <c r="D36" s="49">
        <f>Order!D36</f>
        <v>0</v>
      </c>
      <c r="E36" s="49">
        <f>Order!E36</f>
        <v>0</v>
      </c>
      <c r="F36" s="49"/>
      <c r="G36" s="45"/>
      <c r="H36" s="45"/>
      <c r="I36" s="27"/>
      <c r="J36" s="7"/>
      <c r="K36" s="49" t="str">
        <f>Order!K36</f>
        <v xml:space="preserve">            in Audit</v>
      </c>
      <c r="L36" s="49"/>
      <c r="M36" s="45"/>
      <c r="N36" s="49"/>
      <c r="O36" s="45"/>
      <c r="P36" s="45"/>
    </row>
    <row r="37" spans="1:16" x14ac:dyDescent="0.2">
      <c r="B37" s="49" t="str">
        <f>Order!B37</f>
        <v>Strategic Bus Reporting</v>
      </c>
      <c r="C37" s="49"/>
      <c r="D37" s="49">
        <f>Order!D37</f>
        <v>0</v>
      </c>
      <c r="E37" s="49">
        <f>Order!E37</f>
        <v>0</v>
      </c>
      <c r="F37" s="49"/>
      <c r="G37" s="45"/>
      <c r="H37" s="45"/>
      <c r="I37" s="27"/>
      <c r="J37" s="7"/>
      <c r="K37" s="49" t="str">
        <f>Order!K37</f>
        <v>FFM - Foundations</v>
      </c>
      <c r="L37" s="49">
        <f>Order!M37</f>
        <v>0</v>
      </c>
      <c r="M37" s="45">
        <f>Order!N37</f>
        <v>0</v>
      </c>
      <c r="N37" s="49"/>
      <c r="O37" s="45"/>
      <c r="P37" s="45"/>
    </row>
    <row r="38" spans="1:16" x14ac:dyDescent="0.2">
      <c r="B38" s="49" t="str">
        <f>Order!B38</f>
        <v>Adv. Fin Management</v>
      </c>
      <c r="C38" s="49"/>
      <c r="D38" s="49">
        <f>Order!D38</f>
        <v>0</v>
      </c>
      <c r="E38" s="49">
        <f>Order!E38</f>
        <v>0</v>
      </c>
      <c r="F38" s="49"/>
      <c r="G38" s="45"/>
      <c r="H38" s="45"/>
      <c r="I38" s="27"/>
      <c r="J38" s="7"/>
      <c r="K38" s="49" t="str">
        <f>Order!K38</f>
        <v xml:space="preserve">            in Fin Mgmt</v>
      </c>
      <c r="L38" s="49"/>
      <c r="M38" s="45"/>
      <c r="N38" s="49"/>
      <c r="O38" s="45"/>
      <c r="P38" s="45"/>
    </row>
    <row r="39" spans="1:16" ht="15.75" customHeight="1" x14ac:dyDescent="0.2">
      <c r="B39" s="49" t="str">
        <f>Order!B39</f>
        <v>Adv. Perf Management</v>
      </c>
      <c r="C39" s="49"/>
      <c r="D39" s="49">
        <f>Order!D39</f>
        <v>0</v>
      </c>
      <c r="E39" s="49">
        <f>Order!E39</f>
        <v>0</v>
      </c>
      <c r="F39" s="49"/>
      <c r="G39" s="45"/>
      <c r="H39" s="45"/>
      <c r="I39" s="27"/>
      <c r="J39" s="7"/>
      <c r="K39" s="49" t="str">
        <f>Order!K39</f>
        <v>FTX - Foundations</v>
      </c>
      <c r="L39" s="49">
        <f>Order!M39</f>
        <v>0</v>
      </c>
      <c r="M39" s="45">
        <f>Order!N39</f>
        <v>0</v>
      </c>
      <c r="N39" s="49"/>
      <c r="O39" s="45"/>
      <c r="P39" s="45"/>
    </row>
    <row r="40" spans="1:16" x14ac:dyDescent="0.2">
      <c r="B40" s="49" t="str">
        <f>Order!B40</f>
        <v>Adv. Audit &amp; Assurance</v>
      </c>
      <c r="C40" s="49"/>
      <c r="D40" s="49">
        <f>Order!D40</f>
        <v>0</v>
      </c>
      <c r="E40" s="49">
        <f>Order!E40</f>
        <v>0</v>
      </c>
      <c r="F40" s="49"/>
      <c r="G40" s="45"/>
      <c r="H40" s="45"/>
      <c r="I40" s="27"/>
      <c r="J40" s="7"/>
      <c r="K40" s="49" t="str">
        <f>Order!K40</f>
        <v xml:space="preserve">            in Taxation (M)</v>
      </c>
      <c r="L40" s="49"/>
      <c r="M40" s="45"/>
      <c r="N40" s="54"/>
      <c r="O40" s="54"/>
      <c r="P40" s="49"/>
    </row>
    <row r="41" spans="1:16" x14ac:dyDescent="0.2">
      <c r="B41" s="49"/>
      <c r="C41" s="49"/>
      <c r="D41" s="49"/>
      <c r="E41" s="49"/>
      <c r="F41" s="49"/>
      <c r="G41" s="45"/>
      <c r="H41" s="45"/>
      <c r="I41" s="27"/>
      <c r="J41" s="7"/>
      <c r="K41" s="54"/>
      <c r="L41" s="54"/>
      <c r="M41" s="54"/>
      <c r="N41" s="54"/>
      <c r="O41" s="54"/>
      <c r="P41" s="49"/>
    </row>
    <row r="42" spans="1:16" ht="15.75" thickBot="1" x14ac:dyDescent="0.25">
      <c r="B42" s="49"/>
      <c r="C42" s="49"/>
      <c r="D42" s="61">
        <f>SUM(D19:D41)</f>
        <v>0</v>
      </c>
      <c r="E42" s="61">
        <f>SUM(E19:E41)</f>
        <v>0</v>
      </c>
      <c r="F42" s="61">
        <f>SUM(F19:F41)</f>
        <v>0</v>
      </c>
      <c r="G42" s="63">
        <f>SUM(G19:G41)</f>
        <v>0</v>
      </c>
      <c r="H42" s="63">
        <f>SUM(H19:H41)</f>
        <v>0</v>
      </c>
      <c r="I42" s="38"/>
      <c r="J42" s="29"/>
      <c r="K42" s="63"/>
      <c r="L42" s="63">
        <f>SUM(L19:L41)</f>
        <v>0</v>
      </c>
      <c r="M42" s="63">
        <f>SUM(M19:M41)</f>
        <v>0</v>
      </c>
      <c r="N42" s="63"/>
      <c r="O42" s="63">
        <f>SUM(O19:O41)</f>
        <v>0</v>
      </c>
      <c r="P42" s="63">
        <f>SUM(P19:P41)</f>
        <v>0</v>
      </c>
    </row>
    <row r="43" spans="1:16" ht="15.75" thickTop="1" x14ac:dyDescent="0.2">
      <c r="B43" s="6"/>
      <c r="C43" s="6"/>
      <c r="D43" s="8"/>
      <c r="E43" s="8"/>
      <c r="F43" s="8"/>
      <c r="G43" s="9"/>
      <c r="H43" s="9"/>
      <c r="I43" s="9"/>
      <c r="J43" s="9"/>
      <c r="K43" s="9"/>
      <c r="L43" s="9"/>
      <c r="M43" s="9"/>
      <c r="N43" s="9"/>
      <c r="O43" s="9"/>
      <c r="P43" s="6"/>
    </row>
    <row r="44" spans="1:16" ht="15.75" x14ac:dyDescent="0.25">
      <c r="B44" s="6"/>
      <c r="C44" s="6"/>
      <c r="D44" s="6"/>
      <c r="E44" s="6"/>
      <c r="F44" s="10"/>
      <c r="G44" s="10"/>
      <c r="H44" s="10"/>
      <c r="I44" s="10"/>
      <c r="J44" s="6"/>
      <c r="K44" s="19" t="s">
        <v>13</v>
      </c>
      <c r="L44" s="7"/>
      <c r="M44" s="3"/>
      <c r="N44" s="3"/>
      <c r="P44" s="30"/>
    </row>
    <row r="45" spans="1:16" x14ac:dyDescent="0.25">
      <c r="A45" s="3"/>
      <c r="B45" s="1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  <c r="P45" s="6"/>
    </row>
    <row r="46" spans="1:16" x14ac:dyDescent="0.25">
      <c r="A46" s="3"/>
      <c r="B46" s="5"/>
      <c r="C46" s="5"/>
      <c r="D46" s="6"/>
      <c r="E46" s="6"/>
      <c r="F46" s="6"/>
      <c r="G46" s="6"/>
      <c r="H46" s="6"/>
      <c r="I46" s="6"/>
      <c r="J46" s="6"/>
      <c r="K46" s="5" t="s">
        <v>16</v>
      </c>
      <c r="L46" s="9"/>
      <c r="M46" s="45">
        <f>D42+E42+L42+M42</f>
        <v>0</v>
      </c>
      <c r="N46" s="30"/>
      <c r="O46" s="7"/>
      <c r="P46" s="6"/>
    </row>
    <row r="47" spans="1:16" x14ac:dyDescent="0.25">
      <c r="A47" s="3"/>
      <c r="B47" s="16"/>
      <c r="C47" s="6"/>
      <c r="D47" s="6"/>
      <c r="E47" s="12"/>
      <c r="F47" s="7"/>
      <c r="G47" s="7"/>
      <c r="H47" s="7"/>
      <c r="I47" s="7"/>
      <c r="J47" s="6"/>
      <c r="L47" s="3"/>
      <c r="M47" s="30"/>
      <c r="N47" s="30"/>
      <c r="O47" s="7"/>
      <c r="P47" s="6"/>
    </row>
    <row r="48" spans="1:16" x14ac:dyDescent="0.25">
      <c r="A48" s="3"/>
      <c r="B48" s="16"/>
      <c r="C48" s="6"/>
      <c r="D48" s="6"/>
      <c r="E48" s="13"/>
      <c r="F48" s="7"/>
      <c r="G48" s="7"/>
      <c r="H48" s="7"/>
      <c r="I48" s="7"/>
      <c r="J48" s="6"/>
      <c r="L48" s="3"/>
      <c r="M48" s="30"/>
      <c r="N48" s="30"/>
      <c r="O48" s="7"/>
      <c r="P48" s="6"/>
    </row>
    <row r="49" spans="1:16" ht="15.75" thickBo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3"/>
    </row>
    <row r="50" spans="1:16" ht="12" customHeight="1" x14ac:dyDescent="0.2"/>
    <row r="51" spans="1:16" x14ac:dyDescent="0.2">
      <c r="B51" s="6" t="s">
        <v>17</v>
      </c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  <c r="P51" s="6"/>
    </row>
    <row r="52" spans="1:16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  <c r="P52" s="6"/>
    </row>
    <row r="53" spans="1:16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6"/>
    </row>
    <row r="54" spans="1:16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6"/>
    </row>
    <row r="55" spans="1:16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  <c r="P55" s="6"/>
    </row>
    <row r="56" spans="1:16" ht="15.75" thickBot="1" x14ac:dyDescent="0.25">
      <c r="A56" s="2"/>
      <c r="B56" s="23"/>
      <c r="C56" s="23"/>
      <c r="D56" s="23"/>
      <c r="E56" s="23"/>
      <c r="F56" s="23"/>
      <c r="G56" s="6"/>
      <c r="H56" s="6"/>
      <c r="I56" s="6"/>
      <c r="J56" s="6"/>
      <c r="K56" s="6"/>
      <c r="L56" s="7"/>
      <c r="M56" s="7"/>
      <c r="N56" s="7"/>
      <c r="O56" s="7"/>
      <c r="P56" s="6"/>
    </row>
    <row r="57" spans="1:16" ht="18" customHeight="1" x14ac:dyDescent="0.2">
      <c r="B57" s="6" t="s">
        <v>7</v>
      </c>
      <c r="C57" s="6"/>
      <c r="D57" s="6"/>
      <c r="E57" s="6"/>
      <c r="F57" s="6"/>
      <c r="G57" s="6"/>
      <c r="H57" s="6"/>
      <c r="I57" s="6"/>
      <c r="J57" s="6"/>
      <c r="K57" s="6" t="s">
        <v>14</v>
      </c>
      <c r="L57" s="7"/>
      <c r="M57" s="7"/>
      <c r="N57" s="7"/>
      <c r="O57" s="7"/>
      <c r="P57" s="6"/>
    </row>
    <row r="58" spans="1:16" ht="18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  <c r="P58" s="6"/>
    </row>
    <row r="59" spans="1:16" x14ac:dyDescent="0.2">
      <c r="B59" s="3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6"/>
    </row>
    <row r="60" spans="1:16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6"/>
    </row>
  </sheetData>
  <mergeCells count="1">
    <mergeCell ref="O9:P9"/>
  </mergeCells>
  <phoneticPr fontId="0" type="noConversion"/>
  <pageMargins left="0.59055118110236204" right="0.27559055118110198" top="0.23622047244094499" bottom="0.196850393700787" header="0.511811023622047" footer="0.511811023622047"/>
  <pageSetup paperSize="9" scale="8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DELL</cp:lastModifiedBy>
  <cp:lastPrinted>2021-12-28T16:32:41Z</cp:lastPrinted>
  <dcterms:created xsi:type="dcterms:W3CDTF">2005-07-07T10:38:12Z</dcterms:created>
  <dcterms:modified xsi:type="dcterms:W3CDTF">2022-03-20T22:58:39Z</dcterms:modified>
</cp:coreProperties>
</file>